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U:\projecten\Beurs\offerte Land en Werkmaterieel\20251118 JP Clausule FL299 verdwijnt onderin\deliverable\"/>
    </mc:Choice>
  </mc:AlternateContent>
  <xr:revisionPtr revIDLastSave="0" documentId="13_ncr:1_{226E8717-6BDD-4004-9E96-4BBA928612AC}" xr6:coauthVersionLast="47" xr6:coauthVersionMax="47" xr10:uidLastSave="{00000000-0000-0000-0000-000000000000}"/>
  <bookViews>
    <workbookView xWindow="28680" yWindow="-120" windowWidth="29040" windowHeight="15720" xr2:uid="{00000000-000D-0000-FFFF-FFFF00000000}"/>
  </bookViews>
  <sheets>
    <sheet name="Offerteblad NBPL Flanker" sheetId="1" r:id="rId1"/>
    <sheet name="Clausule lijst" sheetId="5" r:id="rId2"/>
    <sheet name="Clausules" sheetId="6" r:id="rId3"/>
  </sheets>
  <definedNames>
    <definedName name="_xlnm.Print_Area" localSheetId="0">'Offerteblad NBPL Flanker'!$A$1:$T$217</definedName>
    <definedName name="Clausules">'Clausule lijst'!$B$4:$B$27</definedName>
    <definedName name="dekking">#REF!</definedName>
    <definedName name="ER">#REF!</definedName>
    <definedName name="OLE_LINK1" localSheetId="2">Clausules!$A$112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 l="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22" i="1"/>
  <c r="C190" i="1" s="1"/>
  <c r="B211" i="1" s="1"/>
  <c r="N22" i="1"/>
  <c r="N25" i="1"/>
  <c r="N26" i="1"/>
  <c r="P30" i="1"/>
  <c r="P32" i="1"/>
  <c r="N23" i="1"/>
  <c r="N24"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P23" i="1"/>
  <c r="P24" i="1"/>
  <c r="P25" i="1"/>
  <c r="P26" i="1"/>
  <c r="P27" i="1"/>
  <c r="P28" i="1"/>
  <c r="P29" i="1"/>
  <c r="P31"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22" i="1"/>
  <c r="B218" i="1"/>
  <c r="S190" i="1"/>
  <c r="H25" i="1" l="1"/>
  <c r="H26" i="1"/>
  <c r="H27" i="1"/>
  <c r="H28" i="1"/>
  <c r="H29" i="1"/>
  <c r="H30" i="1"/>
  <c r="H31" i="1"/>
  <c r="H32" i="1"/>
  <c r="H33" i="1"/>
  <c r="H34" i="1"/>
  <c r="H35" i="1"/>
  <c r="H36" i="1"/>
  <c r="H37" i="1"/>
  <c r="H38" i="1"/>
  <c r="H39" i="1"/>
  <c r="H40" i="1"/>
  <c r="H41" i="1"/>
  <c r="H42" i="1"/>
  <c r="H43" i="1"/>
  <c r="H44" i="1"/>
  <c r="H45" i="1"/>
  <c r="H46" i="1"/>
  <c r="H47" i="1"/>
  <c r="K212" i="1" l="1"/>
  <c r="K210" i="1"/>
  <c r="K208" i="1"/>
  <c r="K206" i="1"/>
  <c r="H189" i="1" l="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V85" i="1"/>
  <c r="V86" i="1"/>
  <c r="V87" i="1"/>
  <c r="V88" i="1"/>
  <c r="V89" i="1"/>
  <c r="V90" i="1"/>
  <c r="V91" i="1"/>
  <c r="V92" i="1"/>
  <c r="V93" i="1"/>
  <c r="V94" i="1"/>
  <c r="V95" i="1"/>
  <c r="V96" i="1"/>
  <c r="V97" i="1"/>
  <c r="V98" i="1"/>
  <c r="V99" i="1"/>
  <c r="V100" i="1"/>
  <c r="V101" i="1"/>
  <c r="V102" i="1"/>
  <c r="V103" i="1"/>
  <c r="V104" i="1"/>
  <c r="V105" i="1"/>
  <c r="V106" i="1"/>
  <c r="V107" i="1"/>
  <c r="V108" i="1"/>
  <c r="V109" i="1"/>
  <c r="V110" i="1"/>
  <c r="V111" i="1"/>
  <c r="V112" i="1"/>
  <c r="V113" i="1"/>
  <c r="V114" i="1"/>
  <c r="V115" i="1"/>
  <c r="V116" i="1"/>
  <c r="V117" i="1"/>
  <c r="V118" i="1"/>
  <c r="V119" i="1"/>
  <c r="V120" i="1"/>
  <c r="V121" i="1"/>
  <c r="V122" i="1"/>
  <c r="V123" i="1"/>
  <c r="V124" i="1"/>
  <c r="V125" i="1"/>
  <c r="V126" i="1"/>
  <c r="V127" i="1"/>
  <c r="V128" i="1"/>
  <c r="V129" i="1"/>
  <c r="V130" i="1"/>
  <c r="V131" i="1"/>
  <c r="V132" i="1"/>
  <c r="V133" i="1"/>
  <c r="V134" i="1"/>
  <c r="V135" i="1"/>
  <c r="V136" i="1"/>
  <c r="V137" i="1"/>
  <c r="V138" i="1"/>
  <c r="V139" i="1"/>
  <c r="V140" i="1"/>
  <c r="V141" i="1"/>
  <c r="V142" i="1"/>
  <c r="V143" i="1"/>
  <c r="V144" i="1"/>
  <c r="V145" i="1"/>
  <c r="V146" i="1"/>
  <c r="V147" i="1"/>
  <c r="V148" i="1"/>
  <c r="V149" i="1"/>
  <c r="V150" i="1"/>
  <c r="V151" i="1"/>
  <c r="V152" i="1"/>
  <c r="V153" i="1"/>
  <c r="V154" i="1"/>
  <c r="V155" i="1"/>
  <c r="V156" i="1"/>
  <c r="V157" i="1"/>
  <c r="V158" i="1"/>
  <c r="V159" i="1"/>
  <c r="V160" i="1"/>
  <c r="V161" i="1"/>
  <c r="V162" i="1"/>
  <c r="V163" i="1"/>
  <c r="V164" i="1"/>
  <c r="V165" i="1"/>
  <c r="V166" i="1"/>
  <c r="V167" i="1"/>
  <c r="V168" i="1"/>
  <c r="V169" i="1"/>
  <c r="V170" i="1"/>
  <c r="V171" i="1"/>
  <c r="V172" i="1"/>
  <c r="V173" i="1"/>
  <c r="V174" i="1"/>
  <c r="V175" i="1"/>
  <c r="V176" i="1"/>
  <c r="V177" i="1"/>
  <c r="V178" i="1"/>
  <c r="V179" i="1"/>
  <c r="V180" i="1"/>
  <c r="V181" i="1"/>
  <c r="V182" i="1"/>
  <c r="V183" i="1"/>
  <c r="V184" i="1"/>
  <c r="V185" i="1"/>
  <c r="V186" i="1"/>
  <c r="V187" i="1"/>
  <c r="V188" i="1"/>
  <c r="V189"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47" i="1"/>
  <c r="V48" i="1"/>
  <c r="V49" i="1"/>
  <c r="V50" i="1"/>
  <c r="V51" i="1"/>
  <c r="V52" i="1"/>
  <c r="V53" i="1"/>
  <c r="V54" i="1"/>
  <c r="V55" i="1"/>
  <c r="V56" i="1"/>
  <c r="N190" i="1"/>
  <c r="L190" i="1"/>
  <c r="M190" i="1"/>
  <c r="U131" i="1" l="1"/>
  <c r="U178" i="1"/>
  <c r="W78" i="1"/>
  <c r="W85" i="1"/>
  <c r="W61" i="1"/>
  <c r="W65" i="1"/>
  <c r="W157" i="1"/>
  <c r="W25" i="1"/>
  <c r="W33" i="1"/>
  <c r="W64" i="1"/>
  <c r="W186" i="1"/>
  <c r="W59" i="1"/>
  <c r="W66" i="1"/>
  <c r="W82" i="1"/>
  <c r="W99" i="1"/>
  <c r="W148" i="1"/>
  <c r="W35" i="1"/>
  <c r="W132" i="1"/>
  <c r="W136" i="1"/>
  <c r="U167" i="1"/>
  <c r="U183" i="1"/>
  <c r="V37" i="1"/>
  <c r="V31" i="1"/>
  <c r="V23" i="1"/>
  <c r="U151" i="1"/>
  <c r="U92" i="1"/>
  <c r="U127" i="1"/>
  <c r="U184" i="1"/>
  <c r="U161" i="1"/>
  <c r="U179" i="1"/>
  <c r="U182" i="1"/>
  <c r="U186" i="1"/>
  <c r="U187" i="1"/>
  <c r="U147" i="1"/>
  <c r="W181" i="1"/>
  <c r="U159" i="1"/>
  <c r="U188" i="1"/>
  <c r="U135" i="1"/>
  <c r="U114" i="1"/>
  <c r="U143" i="1"/>
  <c r="U98" i="1"/>
  <c r="U102" i="1"/>
  <c r="U104" i="1"/>
  <c r="U157" i="1"/>
  <c r="U165" i="1"/>
  <c r="U123" i="1"/>
  <c r="W103" i="1"/>
  <c r="U110" i="1"/>
  <c r="W156" i="1"/>
  <c r="U100" i="1"/>
  <c r="U170" i="1"/>
  <c r="U176" i="1"/>
  <c r="U155" i="1"/>
  <c r="W128" i="1"/>
  <c r="W152" i="1"/>
  <c r="U90" i="1"/>
  <c r="W177" i="1"/>
  <c r="U163" i="1"/>
  <c r="U112" i="1"/>
  <c r="W162" i="1"/>
  <c r="W182" i="1"/>
  <c r="U180" i="1"/>
  <c r="U95" i="1"/>
  <c r="U99" i="1"/>
  <c r="W185" i="1"/>
  <c r="U137" i="1"/>
  <c r="U139" i="1"/>
  <c r="U121" i="1"/>
  <c r="U148" i="1"/>
  <c r="U149" i="1"/>
  <c r="U96" i="1"/>
  <c r="U109" i="1"/>
  <c r="U129" i="1"/>
  <c r="U125" i="1"/>
  <c r="U133" i="1"/>
  <c r="U120" i="1"/>
  <c r="U158" i="1"/>
  <c r="U141" i="1"/>
  <c r="U145" i="1"/>
  <c r="U169" i="1"/>
  <c r="U173" i="1"/>
  <c r="U115" i="1"/>
  <c r="U126" i="1"/>
  <c r="U117" i="1"/>
  <c r="U103" i="1"/>
  <c r="U89" i="1"/>
  <c r="U101" i="1"/>
  <c r="U111" i="1"/>
  <c r="U119" i="1"/>
  <c r="U106" i="1"/>
  <c r="U116" i="1"/>
  <c r="U136" i="1"/>
  <c r="U122" i="1"/>
  <c r="U142" i="1"/>
  <c r="U153" i="1"/>
  <c r="U172" i="1"/>
  <c r="U152" i="1"/>
  <c r="U164" i="1"/>
  <c r="U171" i="1"/>
  <c r="U175" i="1"/>
  <c r="U138" i="1"/>
  <c r="U174" i="1"/>
  <c r="U181" i="1"/>
  <c r="U189" i="1"/>
  <c r="U85" i="1"/>
  <c r="U86" i="1"/>
  <c r="U130" i="1"/>
  <c r="U88" i="1"/>
  <c r="U87" i="1"/>
  <c r="U93" i="1"/>
  <c r="U94" i="1"/>
  <c r="U108" i="1"/>
  <c r="U113" i="1"/>
  <c r="U128" i="1"/>
  <c r="U124" i="1"/>
  <c r="U132" i="1"/>
  <c r="U140" i="1"/>
  <c r="U154" i="1"/>
  <c r="U160" i="1"/>
  <c r="U91" i="1"/>
  <c r="U97" i="1"/>
  <c r="U105" i="1"/>
  <c r="U107" i="1"/>
  <c r="U134" i="1"/>
  <c r="U118" i="1"/>
  <c r="U146" i="1"/>
  <c r="U144" i="1"/>
  <c r="U156" i="1"/>
  <c r="U162" i="1"/>
  <c r="U166" i="1"/>
  <c r="U150" i="1"/>
  <c r="U168" i="1"/>
  <c r="U177" i="1"/>
  <c r="U185" i="1"/>
  <c r="W71" i="1"/>
  <c r="W34" i="1"/>
  <c r="U22" i="1"/>
  <c r="U84" i="1"/>
  <c r="W30" i="1"/>
  <c r="U70" i="1"/>
  <c r="U62" i="1"/>
  <c r="U77" i="1"/>
  <c r="U46" i="1"/>
  <c r="W43" i="1"/>
  <c r="U32" i="1"/>
  <c r="U39" i="1"/>
  <c r="W44" i="1"/>
  <c r="U50" i="1"/>
  <c r="U80" i="1"/>
  <c r="U53" i="1"/>
  <c r="U60" i="1"/>
  <c r="U73" i="1"/>
  <c r="U35" i="1"/>
  <c r="U41" i="1"/>
  <c r="U49" i="1"/>
  <c r="W52" i="1"/>
  <c r="W29" i="1"/>
  <c r="U42" i="1"/>
  <c r="U58" i="1"/>
  <c r="U23" i="1"/>
  <c r="U68" i="1"/>
  <c r="U43" i="1"/>
  <c r="W45" i="1"/>
  <c r="U47" i="1"/>
  <c r="U30" i="1"/>
  <c r="U51" i="1"/>
  <c r="U76" i="1"/>
  <c r="U31" i="1"/>
  <c r="U28" i="1"/>
  <c r="U63" i="1"/>
  <c r="U37" i="1"/>
  <c r="U52" i="1"/>
  <c r="U55" i="1"/>
  <c r="U75" i="1"/>
  <c r="U36" i="1"/>
  <c r="U59" i="1"/>
  <c r="U69" i="1"/>
  <c r="U48" i="1"/>
  <c r="U79" i="1"/>
  <c r="U65" i="1"/>
  <c r="U56" i="1"/>
  <c r="U83" i="1"/>
  <c r="U45" i="1"/>
  <c r="U38" i="1"/>
  <c r="U40" i="1"/>
  <c r="U57" i="1"/>
  <c r="U72" i="1"/>
  <c r="U34" i="1"/>
  <c r="W28" i="1"/>
  <c r="U25" i="1"/>
  <c r="U29" i="1"/>
  <c r="U71" i="1"/>
  <c r="U78" i="1"/>
  <c r="U74" i="1"/>
  <c r="U61" i="1"/>
  <c r="U81" i="1"/>
  <c r="U44" i="1"/>
  <c r="U66" i="1"/>
  <c r="U64" i="1"/>
  <c r="U67" i="1"/>
  <c r="U82" i="1"/>
  <c r="U54" i="1"/>
  <c r="U24" i="1"/>
  <c r="U26" i="1"/>
  <c r="U27" i="1"/>
  <c r="U33" i="1"/>
  <c r="T23" i="1" l="1"/>
  <c r="T124" i="1"/>
  <c r="T62" i="1"/>
  <c r="T178" i="1"/>
  <c r="T77" i="1"/>
  <c r="T166" i="1"/>
  <c r="T49" i="1"/>
  <c r="T81" i="1"/>
  <c r="T55" i="1"/>
  <c r="V27" i="1"/>
  <c r="V36" i="1"/>
  <c r="V25" i="1"/>
  <c r="V35" i="1"/>
  <c r="V24" i="1"/>
  <c r="T41" i="1"/>
  <c r="V41" i="1"/>
  <c r="T46" i="1"/>
  <c r="V46" i="1"/>
  <c r="V34" i="1"/>
  <c r="V39" i="1"/>
  <c r="V32" i="1"/>
  <c r="T38" i="1"/>
  <c r="V38" i="1"/>
  <c r="V40" i="1"/>
  <c r="V28" i="1"/>
  <c r="V33" i="1"/>
  <c r="V44" i="1"/>
  <c r="V26" i="1"/>
  <c r="V45" i="1"/>
  <c r="V43" i="1"/>
  <c r="T42" i="1"/>
  <c r="V42" i="1"/>
  <c r="V30" i="1"/>
  <c r="V29" i="1"/>
  <c r="T22" i="1"/>
  <c r="T181" i="1"/>
  <c r="T148" i="1"/>
  <c r="W166" i="1"/>
  <c r="T99" i="1"/>
  <c r="W178" i="1"/>
  <c r="T103" i="1"/>
  <c r="T157" i="1"/>
  <c r="T132" i="1"/>
  <c r="T185" i="1"/>
  <c r="T186" i="1"/>
  <c r="W77" i="1"/>
  <c r="T136" i="1"/>
  <c r="T152" i="1"/>
  <c r="T85" i="1"/>
  <c r="W124" i="1"/>
  <c r="T128" i="1"/>
  <c r="T71" i="1"/>
  <c r="T177" i="1"/>
  <c r="T162" i="1"/>
  <c r="T156" i="1"/>
  <c r="T182" i="1"/>
  <c r="W159" i="1"/>
  <c r="T159" i="1"/>
  <c r="W138" i="1"/>
  <c r="T138" i="1"/>
  <c r="W187" i="1"/>
  <c r="T187" i="1"/>
  <c r="W183" i="1"/>
  <c r="T183" i="1"/>
  <c r="W179" i="1"/>
  <c r="T179" i="1"/>
  <c r="W173" i="1"/>
  <c r="T173" i="1"/>
  <c r="W164" i="1"/>
  <c r="T164" i="1"/>
  <c r="W175" i="1"/>
  <c r="T175" i="1"/>
  <c r="W142" i="1"/>
  <c r="T142" i="1"/>
  <c r="W145" i="1"/>
  <c r="T145" i="1"/>
  <c r="W141" i="1"/>
  <c r="T141" i="1"/>
  <c r="W151" i="1"/>
  <c r="T151" i="1"/>
  <c r="W133" i="1"/>
  <c r="T133" i="1"/>
  <c r="W125" i="1"/>
  <c r="T125" i="1"/>
  <c r="W122" i="1"/>
  <c r="T122" i="1"/>
  <c r="W129" i="1"/>
  <c r="T129" i="1"/>
  <c r="W107" i="1"/>
  <c r="T107" i="1"/>
  <c r="W111" i="1"/>
  <c r="T111" i="1"/>
  <c r="W112" i="1"/>
  <c r="T112" i="1"/>
  <c r="W96" i="1"/>
  <c r="T96" i="1"/>
  <c r="W101" i="1"/>
  <c r="T101" i="1"/>
  <c r="W102" i="1"/>
  <c r="T102" i="1"/>
  <c r="W98" i="1"/>
  <c r="T98" i="1"/>
  <c r="W165" i="1"/>
  <c r="T165" i="1"/>
  <c r="W106" i="1"/>
  <c r="T106" i="1"/>
  <c r="W108" i="1"/>
  <c r="T108" i="1"/>
  <c r="W188" i="1"/>
  <c r="T188" i="1"/>
  <c r="W180" i="1"/>
  <c r="T180" i="1"/>
  <c r="W123" i="1"/>
  <c r="T123" i="1"/>
  <c r="W169" i="1"/>
  <c r="T169" i="1"/>
  <c r="W171" i="1"/>
  <c r="T171" i="1"/>
  <c r="W155" i="1"/>
  <c r="T155" i="1"/>
  <c r="W147" i="1"/>
  <c r="T147" i="1"/>
  <c r="W135" i="1"/>
  <c r="T135" i="1"/>
  <c r="W130" i="1"/>
  <c r="T130" i="1"/>
  <c r="W127" i="1"/>
  <c r="T127" i="1"/>
  <c r="W131" i="1"/>
  <c r="T131" i="1"/>
  <c r="W126" i="1"/>
  <c r="T126" i="1"/>
  <c r="W100" i="1"/>
  <c r="T100" i="1"/>
  <c r="W90" i="1"/>
  <c r="T90" i="1"/>
  <c r="W91" i="1"/>
  <c r="T91" i="1"/>
  <c r="W88" i="1"/>
  <c r="T88" i="1"/>
  <c r="W153" i="1"/>
  <c r="T153" i="1"/>
  <c r="W161" i="1"/>
  <c r="T161" i="1"/>
  <c r="W158" i="1"/>
  <c r="T158" i="1"/>
  <c r="W139" i="1"/>
  <c r="T139" i="1"/>
  <c r="W95" i="1"/>
  <c r="T95" i="1"/>
  <c r="W117" i="1"/>
  <c r="T117" i="1"/>
  <c r="W86" i="1"/>
  <c r="T86" i="1"/>
  <c r="W150" i="1"/>
  <c r="T150" i="1"/>
  <c r="W149" i="1"/>
  <c r="T149" i="1"/>
  <c r="W146" i="1"/>
  <c r="T146" i="1"/>
  <c r="W121" i="1"/>
  <c r="T121" i="1"/>
  <c r="W137" i="1"/>
  <c r="T137" i="1"/>
  <c r="W118" i="1"/>
  <c r="T118" i="1"/>
  <c r="W134" i="1"/>
  <c r="T134" i="1"/>
  <c r="W119" i="1"/>
  <c r="T119" i="1"/>
  <c r="W110" i="1"/>
  <c r="T110" i="1"/>
  <c r="W104" i="1"/>
  <c r="T104" i="1"/>
  <c r="W105" i="1"/>
  <c r="T105" i="1"/>
  <c r="W97" i="1"/>
  <c r="T97" i="1"/>
  <c r="W92" i="1"/>
  <c r="T92" i="1"/>
  <c r="W163" i="1"/>
  <c r="T163" i="1"/>
  <c r="W160" i="1"/>
  <c r="T160" i="1"/>
  <c r="W154" i="1"/>
  <c r="T154" i="1"/>
  <c r="W87" i="1"/>
  <c r="T87" i="1"/>
  <c r="W189" i="1"/>
  <c r="T189" i="1"/>
  <c r="W184" i="1"/>
  <c r="T184" i="1"/>
  <c r="W176" i="1"/>
  <c r="T176" i="1"/>
  <c r="W174" i="1"/>
  <c r="T174" i="1"/>
  <c r="W170" i="1"/>
  <c r="T170" i="1"/>
  <c r="W172" i="1"/>
  <c r="T172" i="1"/>
  <c r="W168" i="1"/>
  <c r="T168" i="1"/>
  <c r="W167" i="1"/>
  <c r="T167" i="1"/>
  <c r="W144" i="1"/>
  <c r="T144" i="1"/>
  <c r="W143" i="1"/>
  <c r="T143" i="1"/>
  <c r="W140" i="1"/>
  <c r="T140" i="1"/>
  <c r="W116" i="1"/>
  <c r="T116" i="1"/>
  <c r="W120" i="1"/>
  <c r="T120" i="1"/>
  <c r="W115" i="1"/>
  <c r="T115" i="1"/>
  <c r="W114" i="1"/>
  <c r="T114" i="1"/>
  <c r="W113" i="1"/>
  <c r="T113" i="1"/>
  <c r="W109" i="1"/>
  <c r="T109" i="1"/>
  <c r="W94" i="1"/>
  <c r="T94" i="1"/>
  <c r="W93" i="1"/>
  <c r="T93" i="1"/>
  <c r="W89" i="1"/>
  <c r="T89" i="1"/>
  <c r="W38" i="1"/>
  <c r="W62" i="1"/>
  <c r="T66" i="1"/>
  <c r="W46" i="1"/>
  <c r="T78" i="1"/>
  <c r="W49" i="1"/>
  <c r="W22" i="1"/>
  <c r="W81" i="1"/>
  <c r="W41" i="1"/>
  <c r="W42" i="1"/>
  <c r="T34" i="1"/>
  <c r="W55" i="1"/>
  <c r="T65" i="1"/>
  <c r="T82" i="1"/>
  <c r="T59" i="1"/>
  <c r="T61" i="1"/>
  <c r="W51" i="1"/>
  <c r="T51" i="1"/>
  <c r="T64" i="1"/>
  <c r="T52" i="1"/>
  <c r="W48" i="1"/>
  <c r="T48" i="1"/>
  <c r="W56" i="1"/>
  <c r="T56" i="1"/>
  <c r="W80" i="1"/>
  <c r="T80" i="1"/>
  <c r="W68" i="1"/>
  <c r="T68" i="1"/>
  <c r="W76" i="1"/>
  <c r="T76" i="1"/>
  <c r="W84" i="1"/>
  <c r="T84" i="1"/>
  <c r="W63" i="1"/>
  <c r="T63" i="1"/>
  <c r="W70" i="1"/>
  <c r="T70" i="1"/>
  <c r="W72" i="1"/>
  <c r="T72" i="1"/>
  <c r="W36" i="1"/>
  <c r="W50" i="1"/>
  <c r="T50" i="1"/>
  <c r="W58" i="1"/>
  <c r="T58" i="1"/>
  <c r="W24" i="1"/>
  <c r="W40" i="1"/>
  <c r="W60" i="1"/>
  <c r="T60" i="1"/>
  <c r="W53" i="1"/>
  <c r="T53" i="1"/>
  <c r="W67" i="1"/>
  <c r="T67" i="1"/>
  <c r="W75" i="1"/>
  <c r="T75" i="1"/>
  <c r="W83" i="1"/>
  <c r="T83" i="1"/>
  <c r="W57" i="1"/>
  <c r="T57" i="1"/>
  <c r="W73" i="1"/>
  <c r="T73" i="1"/>
  <c r="W54" i="1"/>
  <c r="T54" i="1"/>
  <c r="W37" i="1"/>
  <c r="T37" i="1"/>
  <c r="W74" i="1"/>
  <c r="T74" i="1"/>
  <c r="W69" i="1"/>
  <c r="T69" i="1"/>
  <c r="W79" i="1"/>
  <c r="T79" i="1"/>
  <c r="W47" i="1"/>
  <c r="T47" i="1"/>
  <c r="W39" i="1"/>
  <c r="W31" i="1"/>
  <c r="O190" i="1"/>
  <c r="W26" i="1"/>
  <c r="W32" i="1"/>
  <c r="W27" i="1"/>
  <c r="W23" i="1"/>
  <c r="R190" i="1" l="1"/>
  <c r="T35" i="1"/>
  <c r="T40" i="1"/>
  <c r="T36" i="1"/>
  <c r="T32" i="1"/>
  <c r="T43" i="1"/>
  <c r="T45" i="1"/>
  <c r="T44" i="1"/>
  <c r="T33" i="1"/>
  <c r="T39" i="1"/>
  <c r="T25" i="1"/>
  <c r="T31" i="1"/>
  <c r="T26" i="1"/>
  <c r="T24" i="1"/>
  <c r="T28" i="1"/>
  <c r="T30" i="1"/>
  <c r="T29" i="1"/>
  <c r="T27" i="1"/>
  <c r="V22" i="1"/>
  <c r="Q190" i="1"/>
  <c r="T190" i="1" l="1"/>
  <c r="T193" i="1" s="1"/>
  <c r="T194" i="1" s="1"/>
</calcChain>
</file>

<file path=xl/sharedStrings.xml><?xml version="1.0" encoding="utf-8"?>
<sst xmlns="http://schemas.openxmlformats.org/spreadsheetml/2006/main" count="520" uniqueCount="465">
  <si>
    <t>Overzicht te verzekeren objecten</t>
  </si>
  <si>
    <t>Bouwjaar</t>
  </si>
  <si>
    <t>Dekking</t>
  </si>
  <si>
    <t>Totaal</t>
  </si>
  <si>
    <t>Merk en Type</t>
  </si>
  <si>
    <t>Soort object</t>
  </si>
  <si>
    <t>WA(M)</t>
  </si>
  <si>
    <t>Dagwaarde</t>
  </si>
  <si>
    <t>Nieuwwaarde</t>
  </si>
  <si>
    <t>Brand/Storm/Diefstal</t>
  </si>
  <si>
    <t>Adres</t>
  </si>
  <si>
    <t>NBPL 2014</t>
  </si>
  <si>
    <t>Voorwaarden:</t>
  </si>
  <si>
    <t>Clausules:</t>
  </si>
  <si>
    <t>Naam</t>
  </si>
  <si>
    <t>Eigen Risico</t>
  </si>
  <si>
    <t>Premie</t>
  </si>
  <si>
    <t>Voor akkoord,</t>
  </si>
  <si>
    <t>Maand                 Niet mogelijk</t>
  </si>
  <si>
    <t>Tussenpersoon:</t>
  </si>
  <si>
    <t>Assuradeurenverdeling:</t>
  </si>
  <si>
    <t>Polisnummer:</t>
  </si>
  <si>
    <t>VNAB-nummer:</t>
  </si>
  <si>
    <t>Uniek nummer:</t>
  </si>
  <si>
    <t>Indien de geschatte reparatiekosten de verzekerde som te boven</t>
  </si>
  <si>
    <t>gaan, zal de verzekerde som worden uitgekeerd minus de eventuele</t>
  </si>
  <si>
    <t>waarde van restanten. Indien er volgens de polis sprake is van</t>
  </si>
  <si>
    <t>vergoeding op basis van dagwaarde dan dient in de voorgaande</t>
  </si>
  <si>
    <t>zin voor verzekerde som  “dagwaarde” te worden gelezen.</t>
  </si>
  <si>
    <t xml:space="preserve">De offerte heeft een geldigheidsduur van 60 dagen. </t>
  </si>
  <si>
    <t>Eigen risico</t>
  </si>
  <si>
    <t>Casco</t>
  </si>
  <si>
    <t>Woonplaats</t>
  </si>
  <si>
    <t>Bovengenoemde premiestellingen zijn exclusief poliskosten en assurantiebelasting.</t>
  </si>
  <si>
    <t>Kenteken</t>
  </si>
  <si>
    <t>Meldcode</t>
  </si>
  <si>
    <t>Het clausuleblad "Terrorismedekking bij de Nederlandse Herverzekeringsmaatschappij voor Terrorismeschaden N.V." (hierna NHT-dekking) is van toepassing indien en voor zover de betrokken verzekeraars aangesloten zijn bij de Nederlandse Herverzekeringsmaatschappij voor Terrorismeschaden N.V.</t>
  </si>
  <si>
    <t>Uitbreidingen, mutaties en vervangingen van het huidige machinepark dienen per direct (maar in ieder</t>
  </si>
  <si>
    <t>geval binnen 8 dagen) kenbaar gemaakt te worden aan Boval Assurantiën Makelaars onder</t>
  </si>
  <si>
    <t>vermelding van merk, type, bouwjaar, kenteken/chassisnummer, dekking, cataloguswaarde en</t>
  </si>
  <si>
    <t>dagwaarde. Aan het einde van ieder kwartaal zullen de wijzigingen van het afgelopen kwartaal</t>
  </si>
  <si>
    <t>verwerkt worden en de premie voor het nieuwe kwartaal als gevolg van deze wijzigingen worden</t>
  </si>
  <si>
    <t>vastgesteld.</t>
  </si>
  <si>
    <t>Behoudens de bepaling in artikel 3 biedt deze verzekering in geen geval dekking voor schade, verlies, aansprakelijkheid of kosten direct of indirect veroorzaakt door, verband houdende met of voortvloeiende uit het gebruik of de bediening, als een manier om schade toe te brengen, van enig(e) computer, computersysteem, computersoftware, kwaadaardige code, computervirus of proces of enig ander elektronisch systeem.</t>
  </si>
  <si>
    <t>Met inachtname van de condities, limieten en uitsluitingen van de polis waarin deze clausule is opgenomen zal de dekking niet worden ingeperkt voor schade, verlies, aansprakelijkheid of kosten direct of indirect veroorzaakt door, verband houdende met of voortvloeiende uit het gebruik of debediening van enig(e) computer, computersysteem, computersoftware, kwaadaardige code, computervirus of proces of enig ander elektronisch systeem voor zover het gebruik of de bediening geen manier is om schade toe te brengen.</t>
  </si>
  <si>
    <t>Indien deze clausule van toepassing is op een polis waaronder dekking wordt verleend vooroorlogs-, stakers- of terrorisme risico's, geldt de bepaling in artikel 1 niet als uitsluiting van schade (die zonder toepassing van deze clausule gedekt zouden zijn) als gevolg van het gebruik van enig(e) computer, computersysteem of computer software of enig ander elektronisch systeem geïntegreerd in het lanceer- en/of geleidingssysteem en/of ontstekingsmechanisme van enig wapen of geleid projectiel.</t>
  </si>
  <si>
    <t>Als deze verzekering de burgerrechtelijke aansprakelijkheid voor door of met motorrijtuigen veroorzaakte schade dekt, zoals wettelijk verplicht op grond van art. 3 Wet Aansprakelijkheidsverzekering Motorrijtuigen (WAM) of een vergelijkbare buitenlandse wet, is deze burgerrechtelijke aansprakelijkheid op grond van deze clausule niet uitgesloten.</t>
  </si>
  <si>
    <t>Zorgvuldigheidseisen ter voorkoming en beperking van schade aan kabels, buizen en leidingen</t>
  </si>
  <si>
    <t>Verzekerde is verplicht bij de uitvoering van werkzaamheden de nodige zorgvuldigheid in acht te nemen ter voorkoming en beperking van schade aan kabels, buizen en leidingen.</t>
  </si>
  <si>
    <t>Indien in geval van schade aan ondergrondse kabels of leidingen blijkt, dat niet is voldaan</t>
  </si>
  <si>
    <t>aan de Wet Informatie-uitwisseling Bovengrondse en Ondergrondse Netten en Netwerken (WIBON), gewijzigde, daaropvolgende of daaruit voortvloeiende wet- en regelgeving en/of</t>
  </si>
  <si>
    <t>aan de aanbevelingen als bedoeld in de publicatie 500 “Schade voorkomen aan kabels en leidingen” opgesteld door het CROW (Nationaal kennisplatform voor infrastructuur, verkeer,</t>
  </si>
  <si>
    <t>vervoer en openbare ruimte) en/of wijzigingen daarop, geldt een extra eigen risico van EUR 12.500,-. Indien verzekerde aantoont dat aan de hiervoor gestelde zorgvuldigheidseisen</t>
  </si>
  <si>
    <t>is voldaan geldt het eigen risico zoals vermeld op het polisblad of de bijbehorende objectspecificatie</t>
  </si>
  <si>
    <t>Buitenland:</t>
  </si>
  <si>
    <t>Bij de uitvoering van werkzaamheden buiten Nederland is verzekerde eveneens verplicht de nodige zorgvuldigheid in acht te nemen ter voorkoming en ter beperking van schade aan kabels, buizen en leidingen. De zorgvuldigheidseisen zijn gelijk aan voornoemde wet- en regelgeving, waarbij tevens de lokale wettelijke regels en gebruiken in acht moeten worden genomen. De hiervoor genoemde eigen risico-regeling dient ook hier toegepast te worden.</t>
  </si>
  <si>
    <t>Het verzekerd bedrag voor schade aan (ondergrondse) zinkers kabels, buizen en/of leidingen</t>
  </si>
  <si>
    <t>etc., met inbegrip van de daaruit direct en indirect voortvloeiende gevolgschade, bedraagt</t>
  </si>
  <si>
    <t>maximaal EUR 2.500.000,00 per object per gebeurtenis.</t>
  </si>
  <si>
    <t xml:space="preserve">Uitkeringen uit hoofde van de eventuele casco-dekking, alsmede premierestituties uit deze verzekering voortvloeiende, </t>
  </si>
  <si>
    <t xml:space="preserve">gedurende de termijn, dat het op deze polis verzekerde object wordt gefinancierd dienen te geschieden aan de aan de </t>
  </si>
  <si>
    <t xml:space="preserve">verzekeraar opgegeven financier. De verzekeraar is verplicht bij niet betalen van de premie of bij wijziging of teniet </t>
  </si>
  <si>
    <t>gaan van de verzekering hiervan mededeling te doen aan de financier.</t>
  </si>
  <si>
    <t>SH : Shovel</t>
  </si>
  <si>
    <t>GR : Graafmachine met rupsbanden</t>
  </si>
  <si>
    <t>1V : Traktor</t>
  </si>
  <si>
    <t>Chassisnummer</t>
  </si>
  <si>
    <t>WA(M) + Casco</t>
  </si>
  <si>
    <t>WA(M) + Brand/Storm/Diefstal</t>
  </si>
  <si>
    <t>AJ: Los Materieel</t>
  </si>
  <si>
    <t>LM : Landmaterieel</t>
  </si>
  <si>
    <t>LM: Werkmaterieel</t>
  </si>
  <si>
    <t>DEFINITIES</t>
  </si>
  <si>
    <t>Verzekerden:</t>
  </si>
  <si>
    <t>1.Verzekerden zijn - in afwijking van het bepaalde in artikel    2.2 van de Algemene</t>
  </si>
  <si>
    <t xml:space="preserve">   Verzekeringsvoorwaarden NBPL2014 - de inzittenden, waaronder begrepen de bestuurder, die</t>
  </si>
  <si>
    <t xml:space="preserve">   zich met uitdrukkelijke of stilzwijgende toestemming van een daartoe bevoegd persoon:</t>
  </si>
  <si>
    <t xml:space="preserve">   a. In of op de daartoe bestemde ruimte van het verzekerde object bevinden;</t>
  </si>
  <si>
    <t xml:space="preserve">   b. In, uit of van het verzekerde object stappen;</t>
  </si>
  <si>
    <t xml:space="preserve">   c. Gedurende de rit een noodreparatie, noodzakelijke handelingen of controles aan het verzekerde</t>
  </si>
  <si>
    <t xml:space="preserve">       object verrichten, dan wel daarbij behulpzaam zijn, respectievelijk buiten het verzekerde object</t>
  </si>
  <si>
    <t xml:space="preserve">       eerste hulp verlenen;</t>
  </si>
  <si>
    <t xml:space="preserve">   d. Zich in de nabijheid van het verzekerde object ophouden bij een tankstation.</t>
  </si>
  <si>
    <t>2.Ongeval:</t>
  </si>
  <si>
    <t xml:space="preserve">    Een onzekere gebeurtenis, waarbij een verzekerde wordt getroffen door een plotseling van buiten</t>
  </si>
  <si>
    <t xml:space="preserve">    af op het lichaam inwerkend geweld, waaruit rechtstreeks een medisch vast te stellen lichamelijk</t>
  </si>
  <si>
    <t xml:space="preserve">    letsel is ontstaan, al dan niet de dood tot gevolg hebbend.</t>
  </si>
  <si>
    <t>3.Verkeersongeval:</t>
  </si>
  <si>
    <t xml:space="preserve">   a. Botsen, omslaan, slippen, van de weg of te water raken en alle andere ten opzichte van het</t>
  </si>
  <si>
    <t xml:space="preserve">      verzekerd object van buiten komende onheilen.</t>
  </si>
  <si>
    <t xml:space="preserve">   b. Brand in het verzekerd object.</t>
  </si>
  <si>
    <t>4.Schade:</t>
  </si>
  <si>
    <t xml:space="preserve">   a. Letselschade: schade als gevolg van een medisch vast te stellen lichamelijk letsel, al dan niet de</t>
  </si>
  <si>
    <t xml:space="preserve">      dood tot gevolg hebbend.</t>
  </si>
  <si>
    <t xml:space="preserve">   b. Zaakschade: schade als gevolg van de beschadiging of het verloren gaan van in of op het</t>
  </si>
  <si>
    <t xml:space="preserve">      verzekerde object, tot de privésfeer behorende persoonlijke eigendommen.</t>
  </si>
  <si>
    <t xml:space="preserve">      Niet als persoonlijke eigendommen worden beschouwd  accessoires van het verzekerd object,</t>
  </si>
  <si>
    <t xml:space="preserve">      rijwielen, levende dieren, geld en waardepapieren van welke aard ook, antiquiteiten, curiosa,</t>
  </si>
  <si>
    <t xml:space="preserve">      verzamelingen onverschillig van welke aard, sieraden, (on-)bewerkte edelmetalen,</t>
  </si>
  <si>
    <t xml:space="preserve">      edelstenen, kunstvoorwerpen en dergelijke.</t>
  </si>
  <si>
    <t>OMVANG VAN DE DEKKING</t>
  </si>
  <si>
    <t>De verzekeraar vergoedt de plotselinge en onvoorziene schade, die verzekerden lijden als gevolg van een ongeval of van een verkeersongeval tot maximaal de verzekerde som ad. EUR 1.000.000,00 per gebeurtenis voor alle verzekerde personen tezamen.</t>
  </si>
  <si>
    <t>RECHTHEBBENDEN</t>
  </si>
  <si>
    <t>Het recht om een beroep te doen op deze dekking is uitsluitend voorbehouden aan rechtstreeks bij het schadegeval betrokken natuurlijke personen en hun nagelaten betrekkingen, met uitzondering van de Staat der Nederlanden.</t>
  </si>
  <si>
    <t>ANDERE AANSPRAKEN</t>
  </si>
  <si>
    <t>1.Niet gedekt is schade, voorzover die krachtens een andere verzekering - al of niet van oudere</t>
  </si>
  <si>
    <t xml:space="preserve">   datum - is verzekerd of zou zijn verzekerd, indien de onderhavige verzekering niet zou hebben</t>
  </si>
  <si>
    <t xml:space="preserve">   bestaan.</t>
  </si>
  <si>
    <t>2.Niet gedekt is schade, voorzover hiervoor op grond van enige wet of voorziening aanspraak op</t>
  </si>
  <si>
    <t xml:space="preserve">   vergoeding kan worden gemaakt.</t>
  </si>
  <si>
    <t>3.Indien een beroep kan worden gedaan op de dekking van de aansprakelijkheidsverzekering voor</t>
  </si>
  <si>
    <t xml:space="preserve">   het verzekerd object, dan zal de vergoeding van de schade uitsluitend krachtens de voor</t>
  </si>
  <si>
    <t xml:space="preserve">   die "WAM"--verzekering geldende voorwaarden plaatsvinden.</t>
  </si>
  <si>
    <t>VASTSTELLING VAN DE SCHADE</t>
  </si>
  <si>
    <t>1. Bij zaakschade worden de reparatiekosten vergoed.   Er wordt echter nimmer meer vergoed dan de</t>
  </si>
  <si>
    <t xml:space="preserve">   dagwaarde onmiddellijk voor het ontstaan van de schade onder aftrek van de restantwaarde.</t>
  </si>
  <si>
    <t>2. Bij letselschade zal de bepaling van de voor vergoeding in aanmerking komende schade, de</t>
  </si>
  <si>
    <t xml:space="preserve">    begroting van de schade en de vaststelling van degenen die recht hebben op vergoeding,</t>
  </si>
  <si>
    <t xml:space="preserve">    plaatsvinden overeenkomstig het Nederlands burgerlijk recht alsof er sprake is van een</t>
  </si>
  <si>
    <t xml:space="preserve">    onrechtmatige daad.</t>
  </si>
  <si>
    <t>VERZEKERD BEDRAG</t>
  </si>
  <si>
    <t>1. Cumulatie met het verzekerd bedrag. Indien meerdere personen rechten aan deze verzekering</t>
  </si>
  <si>
    <t xml:space="preserve">    kunnen ontlenen en hun schade in totaal groter is dan het verzekerd bedrag dan zal de vergoeding</t>
  </si>
  <si>
    <t xml:space="preserve">    naar evenredigheid plaatsvinden.</t>
  </si>
  <si>
    <t>2. Bestaat de vergoeding van schade uit periodieke uitkeringen en is de waarde daarvan met</t>
  </si>
  <si>
    <t xml:space="preserve">    inachtneming van andere uitkeringen hoger dan het verzekerd bedrag, dan wordt de duur</t>
  </si>
  <si>
    <t>VERJARING</t>
  </si>
  <si>
    <t>Het recht op uitkering verjaart in elk geval, indien de aanmelding van de gebeurtenis niet plaatsvindt binnen 1 jaar na de schadedatum.</t>
  </si>
  <si>
    <t>VERHAAL</t>
  </si>
  <si>
    <t>De verzekeraar doet jegens verzekerden afstand van zijn recht op verhaal van een door hem vergoede schade en de gemaakte kosten, tenzij het aansprakelijkheidsrisico van deze personen</t>
  </si>
  <si>
    <t>op een andere polis is verzekerd of zou zijn verzekerd, indien de onderhavige verzekering niet zou hebben bestaan.</t>
  </si>
  <si>
    <t>Ten aanzien van regiefouten (bestaande uit aanwijzingen van degene die op het moment van het veroorzaken van schade direct of indirect bevoegd is om te bepalen hoe de werkzaamheden worden</t>
  </si>
  <si>
    <t>uitgevoerd en de bestuurder instructies te geven), indien de aansprakelijkheid niet voortvloeit uit deelname aan het verkeer zoals omschreven in de Wet Aansprakelijkheidsverzekeringen</t>
  </si>
  <si>
    <t>Motorrijtuigen, wordt het maximum verzekerd bedrag voor dood, letsel- en/of zaakschade alsmede de hieruit voortvloeiende gevolgschade beperkt tot EUR 500.000 per gebeurtenis.</t>
  </si>
  <si>
    <t>Jaar</t>
  </si>
  <si>
    <t>Half jaar               2% toeslag</t>
  </si>
  <si>
    <t>Kwartaal              3% toeslag</t>
  </si>
  <si>
    <t>Betaaltermijn*</t>
  </si>
  <si>
    <t xml:space="preserve">Ten aanzien van regiefouten (bestaande uit aanwijzingen van degene die op het moment van het veroorzaken van schade direct of indirect </t>
  </si>
  <si>
    <t>bevoegd is om te bepalen hoe de werkzaamheden worden uitgevoerd en de bestuurder instructies uitgevoerd en de bestuurder instucties te geven)</t>
  </si>
  <si>
    <t>indien de aansprakelijkheid niet voortvloeit uit deelname aan het verkeer zoals omschreven in de Wet Aansprakelijkheidsverzekeringen</t>
  </si>
  <si>
    <t>Motorrijtuigen, wordt het maximum verzekerd bedrag voor dood, letsel- en/of zaakschade alsmede de hieruit voortvloeiende gevolgschade</t>
  </si>
  <si>
    <t>beperkt tot EUR 500.000 per gebeurtenis.</t>
  </si>
  <si>
    <t xml:space="preserve">    of de hoogte van die uitkeringen, naar keuze van de verzekerde, naar evenredigheid verminderd.</t>
  </si>
  <si>
    <t>Toeslag schadeverloop / uitbreiding voorwaarden</t>
  </si>
  <si>
    <t>Percentage</t>
  </si>
  <si>
    <t>Voor de objecten met de dekking Casco geldt het volgende:</t>
  </si>
  <si>
    <t>Deze verzekering biedt dekking op basis "Casco uitgebreid", als omschreven in artikel 4.1.2 van de Nederlandse</t>
  </si>
  <si>
    <t>Beurspolis voor Landmaterieel 2014 en geldt voor objecten niet ouder dan 5 jaar. Na deze periode wordt er dekking</t>
  </si>
  <si>
    <t>verleend op basis van " Casco Standaard”, als omschreven in artikel 4.1.1 van de Nederlandse Beurspolis voor</t>
  </si>
  <si>
    <t>Landmaterieel 2014. Gedurende de garantieperiode van het verzekerde object biedt de polis secundaire dekking</t>
  </si>
  <si>
    <t>Beurspolis voor Landmaterieel 2014 en geldt voor objecten niet ouder dan 7 jaar. Na deze periode wordt er dekking</t>
  </si>
  <si>
    <t>voor eigen gebrek schades.</t>
  </si>
  <si>
    <t>Dit cijfer is een gewogen gemiddeld prijsindexcijfer van diverse kosten en is terug te vinden op www.cbs.nl.</t>
  </si>
  <si>
    <t>Indexering tot 4% geeft geen mogelijkheid tot beëindigen van het contract.</t>
  </si>
  <si>
    <t>Uitgesloten is elke schade in verband met deelneming aan optochten, carnavalsfeesten en jaarmarkten, demonstraties en andere soortgelijke evenementen</t>
  </si>
  <si>
    <t>Het laatste bekende indexcijfer voor de hoofdvervaldatum zal gelden als het indexcijfer, gemaximeerd tot 4%.</t>
  </si>
  <si>
    <t>Uw verzekeringspremie kan jaarlijks per hoofdvervaldatum worden geïndexeerd, gemaximeerd tot 4%.</t>
  </si>
  <si>
    <t>Een mogelijke indexering vindt plaats op basis van het CBS-prijsindexcijfer Grond-, weg- en waterbouw (GWW); inputprijsindex 2015=100</t>
  </si>
  <si>
    <t>Indien verzekeringnemer ten gevolge van het niet kunnen gebruiken van het</t>
  </si>
  <si>
    <t>verzekerde object door een gedekte cascoschade aantoonbare extra kosten dient</t>
  </si>
  <si>
    <t>1. Onder extra kosten wordt verstaan:</t>
  </si>
  <si>
    <t>2. Extra kosten</t>
  </si>
  <si>
    <t>3. Vergoeding van de schade</t>
  </si>
  <si>
    <t xml:space="preserve">te maken zal verzekeraar deze kosten voor zijn rekening nemen. </t>
  </si>
  <si>
    <t xml:space="preserve">   - kosten wegens huur of gebruik van met het verzekerde object gelijkwaardige</t>
  </si>
  <si>
    <t xml:space="preserve">     vervangende materieel, inclusief transportkosten;</t>
  </si>
  <si>
    <t xml:space="preserve">   - kosten voor transport van materieel van verzekerde naar en van het bedrijf</t>
  </si>
  <si>
    <t xml:space="preserve">     waar de vervangende zaken zijn opgesteld</t>
  </si>
  <si>
    <t xml:space="preserve">   Vergoed worden de daadwerkelijk door de verzekeringnemer gemaakte kosten als</t>
  </si>
  <si>
    <t xml:space="preserve">   in artikel 1 omschreven, indien de kosten als gevolg van een gedekte</t>
  </si>
  <si>
    <t xml:space="preserve">   gebeurtenis noodzakelijkerwijs gemaakt moesten worden.</t>
  </si>
  <si>
    <t xml:space="preserve">   De vergoeding van de extra kosten zal plaatsvinden tot maximaal 10% van de</t>
  </si>
  <si>
    <t xml:space="preserve">   verzekerde som voor de cascodekking van het beschadigde verzekerde object</t>
  </si>
  <si>
    <t xml:space="preserve">   en tot maximaal 2 maanden gerekend vanaf de schadedatum.</t>
  </si>
  <si>
    <t xml:space="preserve">4. Geen (casco)dekking voor eigen gebrek </t>
  </si>
  <si>
    <t xml:space="preserve">   De dekking voor het vervangende object is gelijk aan de dekking voor het</t>
  </si>
  <si>
    <t xml:space="preserve">   verzekerde werkmaterieel met dien verstande dat voor schade door verlies of</t>
  </si>
  <si>
    <t xml:space="preserve">   beschadiging van het vervangende object als gevolg van de aard of een gebrek</t>
  </si>
  <si>
    <t xml:space="preserve">   van het vervangende object geen (casco)dekking bestaat.</t>
  </si>
  <si>
    <t xml:space="preserve">Waardegarantie bij totaal verlies </t>
  </si>
  <si>
    <t xml:space="preserve">Reparatiekosten </t>
  </si>
  <si>
    <t xml:space="preserve"> A: Waardegarantie bij totaal verlies</t>
  </si>
  <si>
    <t xml:space="preserve"> Indien binnen vijf jaar na aanschaf door de verzekeringnemer als eerste eigenaar/gebruiker sprake is</t>
  </si>
  <si>
    <t xml:space="preserve"> van een totaal verlies-schade en naar aanleiding daarvan wordt overgegaan tot aanschaf van een</t>
  </si>
  <si>
    <t xml:space="preserve"> vervangend werkmaterieel waarvoor de verzekering wordt voortgezet, wordt als dagwaarde beschouwd: de</t>
  </si>
  <si>
    <t xml:space="preserve"> aanschafwaarde van het werkmaterieel zoals vermeld op een (originele) aankoopnota minus de waarde van</t>
  </si>
  <si>
    <t xml:space="preserve"> het verzekerde object direct na de schadegebeurtenis.</t>
  </si>
  <si>
    <t xml:space="preserve"> B: Reparatiekosten</t>
  </si>
  <si>
    <t xml:space="preserve"> De reparatiekosten, waarop in mindering wordt gebracht: een redelijke aftrek voor normale slijtage</t>
  </si>
  <si>
    <t xml:space="preserve"> ten aanzien van onderdelen en toebehoren, welke aan slijtage onderhevig zijn. Indien de geschatte</t>
  </si>
  <si>
    <t xml:space="preserve"> reparatiekosten de verzekerde som te boven gaan, zal de verzekerde som worden uitgekeerd minus de</t>
  </si>
  <si>
    <t xml:space="preserve"> eventuele waarde van restanten. Indien er volgens de polis sprake is van vergoeding op basis van</t>
  </si>
  <si>
    <t xml:space="preserve"> dagwaarde dan dient in de voorgaande zin voor verzekerde som  dagwaarde te worden gelezen.  </t>
  </si>
  <si>
    <t xml:space="preserve">1.In geval van diefstal, verduistering, vermissing van of joyriding met het verzekerde object geldt voor casco schade een (extra) eigen risico van 25% van het schadebedrag met een minimum van </t>
  </si>
  <si>
    <t xml:space="preserve">EUR 2.500,00 per gebeurtenis. </t>
  </si>
  <si>
    <t>2.Bij de berekening van het schadebedrag dat ten laste van de polis kan worden gebracht, zal het (extra) eigen risico worden toegepast vóór andere in de polis voorkomende eigen risico's. Voor de toepassing van het extra eigen risico maakt het geen verschil of het object later geheel of gedeeltelijk wordt teruggevonden.</t>
  </si>
  <si>
    <t>3.Het (extra) eigen risico zal niet worden toegepast indien verzekeringnemer aantoont dat:</t>
  </si>
  <si>
    <t xml:space="preserve"> goedgekeurd beveiligingssysteem, én</t>
  </si>
  <si>
    <t>conform de opgenomen risicodeling, én</t>
  </si>
  <si>
    <t>inbouwbedrijf, én</t>
  </si>
  <si>
    <t xml:space="preserve">             werking was.</t>
  </si>
  <si>
    <t xml:space="preserve">4.Ongeacht het gestelde in lid 3 zal het (extra) eigen risico ook worden toegepast indien de gemachtigde gebruiker van het object, in ernstige mate in gebreke is gebleven om die maatregelen te treffen welke van een zorgvuldig gebruiker onder gegeven omstandigheden mocht worden verwacht teneinde het van de diefstal, verduistering, vermissing van of joyriding met het verzekerde object te voorkomen. </t>
  </si>
  <si>
    <t>Bij verschil tussen de tekst van deze clausule met de Clausule diefstal Werk- en Land(bouw)materieel</t>
  </si>
  <si>
    <t xml:space="preserve">die op 15 september 2009 bij de Coöperatieve Vereniging Nederlandse Assurantie Beurs B.A. is </t>
  </si>
  <si>
    <t>gedeponeerd, zullen alleen de bepalingen van de laatste van kracht zijn. De tekst van de beurs-</t>
  </si>
  <si>
    <t>voorwaarden is beschikbaar via de website van de Coöperatieve Vereniging Nederlandse Assurantie</t>
  </si>
  <si>
    <t xml:space="preserve">Beurs B.A., www.vnab.nl. </t>
  </si>
  <si>
    <t>Risico-indeling beveiliging werk- en land(bouw)materieel</t>
  </si>
  <si>
    <t xml:space="preserve">Graafmachines en laadschoppen op rups of banden: (incl. minigravers): Klasse W 2  </t>
  </si>
  <si>
    <t>Weg- en terreinkranen: Klasse W 2</t>
  </si>
  <si>
    <t>Bulldozer/ shovel: Klasse W 1</t>
  </si>
  <si>
    <t>Asfalteermachine: Klasse W 1</t>
  </si>
  <si>
    <t>Asfaltwalsen/ dumpers : Klasse W 2</t>
  </si>
  <si>
    <t>Heftrucks/ verreikers Klasse W 2</t>
  </si>
  <si>
    <t>Elektrische heftrucks minimaal mechanische beveiliging</t>
  </si>
  <si>
    <t>Tractoren (algemeen]: Klasse W 2</t>
  </si>
  <si>
    <t>Aggregaten/Compressoren/Generatoren: Mechanische beveiliging</t>
  </si>
  <si>
    <t>(onder andere : Compressorenblokkering hijsogen/ wielklem)</t>
  </si>
  <si>
    <t>Niet nader genoemd materieel: Minimaal mechanische beveiliging</t>
  </si>
  <si>
    <t>Soort werk- of land(bouw)materieel vereiste beveiligingsklasse</t>
  </si>
  <si>
    <t>O: Oldtimer</t>
  </si>
  <si>
    <t>Werkrisico</t>
  </si>
  <si>
    <t>Casco/Werkrisico</t>
  </si>
  <si>
    <t>WA(M)/vast</t>
  </si>
  <si>
    <t>Premiepromillage</t>
  </si>
  <si>
    <t>Verzekerde is verplicht de nodige zorgvuldigheid in acht te nemen ter voorkoming en beperking van schade aan of door lithiumbatterijen en dient aan de volgende maatregelen te voldoen:</t>
  </si>
  <si>
    <t>1 aan de Wet Algemene Bepalingen Omgevingsrecht, de Omgevingswet en de aanbevelingen bekendgemaakt in de Publicatiereeks Gevaarlijke Stoffen, specifiek PGS-37-2. Zie Circulaire risicobeheersing lithium-ion energiedragers</t>
  </si>
  <si>
    <t>2 aan alle richtlijnen en aanbevelingen van de fabrikant van de originele uitrusting, de zogenoemde original equipment manufacturer hierna te noemen als OEM, met betrekking tot lithiumbatterijen.</t>
  </si>
  <si>
    <t>3 Alle modificaties, wijzigingen aan of inspecties van lithiumbatterijen worden alleen uitgevoerd door de OEM of een bedrijf dat is goedgekeurd en/of geautoriseerd door de OEM.</t>
  </si>
  <si>
    <t>Deze dienen vooraf aan de verzekeraar ter goedkeuring te worden voorgelegd.</t>
  </si>
  <si>
    <t>4 het Batterij Management Systeem (BMS) dient uitgerust te zijn met:</t>
  </si>
  <si>
    <t>- temperatuur- en gas meetsensor(en),</t>
  </si>
  <si>
    <t>- meting laad- en ontlaadstroom alsmede piekbelasting,</t>
  </si>
  <si>
    <t>- schoksensoren,</t>
  </si>
  <si>
    <t>- automatische aansturing intern blussysteem,</t>
  </si>
  <si>
    <t>- levenscyclus durende logadministratie die 24/7 gemonitord met actieve opvolging.</t>
  </si>
  <si>
    <t>5 het opladen van lithiumbatterijen wordt uitgevoerd met behulp van de originele oplaadapparatuur die wordt geleverd door de OEM of gelijkwaardig goedgekeurde oplaadapparatuur.</t>
  </si>
  <si>
    <t>6 voor het opladen van lithiumbatterijen een Risico-Inventarisatie en -Evaluatie (RI&amp;E) wordt opgesteld en uitgevoerd.</t>
  </si>
  <si>
    <t>7 er worden passende risicobeperkende controles (RI&amp;E) uitgevoerd en alle bij het gebruik van het verzekerde interest betrokken medewerkers zijn voldoende opgeleid en zich bewust zijn van de risico's van lithiumbatterijen.</t>
  </si>
  <si>
    <t>8 lithiumbatterijen te allen tijde effectief zijn beveiligd tijdens transport, bediening, opslag of opladen om beweging, kabel-loskoppeling, kabel-beschadiging of mechanische schade te voorkomen. Het transportmiddel dient luchtgeveerd te zijn uitgevoerd.</t>
  </si>
  <si>
    <t>Indien verzekerde aantoont dat aan de hiervoor gestelde zorgvuldigheidseisen is voldaan geldt het eigen risico zoals vermeld op het polisblad of de bijbehorende objectspecificatie.</t>
  </si>
  <si>
    <t>In geval van schade door het niet nakomen van de verplichtingen uit lid 1 tot en met 8, is boven het standaard eigen risico casco, een aanvullend eigen risico van toepassing van 20% van het schadebedrag met een minimum van € 25.000,= en een maximum van € 100.000,= per gebeurtenis.</t>
  </si>
  <si>
    <t>Advies: De opstelling oplaadplaats zo in te richten dat het op te laden object in geval van een calamiteit veilig kan worden afgevoerd c.q. afgesleept.</t>
  </si>
  <si>
    <t>In afwijking van en/of in aanvulling op het bepaalde in de polisvoorwaarden geldt het volgende: Gedurende de tijd dat verzekeringnemer gebruik maakt van gehuurd werkmaterieel en casco dekking van toepassing is, dan is het gehuurde object verzekerd op basis van “Casco Standaard”, als omschreven in artikel 4.1.1 van de Nederlandse Beurspolis voor Landmaterieel 2014.</t>
  </si>
  <si>
    <t>Eventuele afwijking: kies extra:</t>
  </si>
  <si>
    <t>&lt;Clausulelijst&gt;</t>
  </si>
  <si>
    <t>WEG</t>
  </si>
  <si>
    <t>SAZ</t>
  </si>
  <si>
    <t>SVI</t>
  </si>
  <si>
    <t>FL 276: Clausule diefstal GPS-systemen</t>
  </si>
  <si>
    <t>&lt;invullen&gt;</t>
  </si>
  <si>
    <t xml:space="preserve">Een (extra) eigen risico van 10% van het schadebedrag met een minimum van EUR 1.250, - per gebeurtenis is van toepassing op schade door diefstal, vermissing en/of zoekraken van het GPS-systeem (inclusief aan- en toebehoren) uit een vervoermiddel of gebouw, tenzij sprake is geweest van een van de volgende punten. </t>
  </si>
  <si>
    <t xml:space="preserve">Bij stalling van de machine: </t>
  </si>
  <si>
    <t xml:space="preserve">Tijdens de feitelijke werkuren - waaronder niet wordt verstaan het op afroep beschikbaar zijn - tussen 06.00 uur (of zoveel eerder als de feitelijke werkzaamheden zijn aangevangen) en 20.00 uur (of zoveel eerder of later als de feitelijke werkzaamheden zijn beëindigd) is wel gedekt schade door diefstal waarbij sprake is geweest van: </t>
  </si>
  <si>
    <t xml:space="preserve">Schadevergoeding vindt plaats op basis van het bedrag dat noodzakelijk is om een nieuw toestel (of een onderdeel daarvan) dat dezelfde eigenschappen en dezelfde mogelijkheden biedt te kunnen aanschaffen. </t>
  </si>
  <si>
    <t>Bij de berekening van het schadebedrag dat ten laste van de polis kan worden gebracht, zal het (extra) eigen risico worden toegepast vóór andere in de polis voorkomende eigen risico’s.</t>
  </si>
  <si>
    <t xml:space="preserve">- diefstal van het gehele vervoermiddel; </t>
  </si>
  <si>
    <t>- diefstal na braak aan het deugdelijk afgesloten vervoermiddel.</t>
  </si>
  <si>
    <t xml:space="preserve">- diefstal van het gehele vervoermiddel; </t>
  </si>
  <si>
    <t xml:space="preserve">- diefstal vanaf een afgesloten terrein, mits het vervoersmiddel deugdelijk is afgesloten en er sprake is van braak aan het vervoermiddel </t>
  </si>
  <si>
    <t xml:space="preserve">- diefstal vanuit een deugdelijk afgesloten gebouw en er sprake is van braak aan het gebouw. </t>
  </si>
  <si>
    <t>Ingangsdatum:</t>
  </si>
  <si>
    <t>* aanvinken wat van toepassing is</t>
  </si>
  <si>
    <t>E-mail adres</t>
  </si>
  <si>
    <t>Acceptatie is onder voorbehoud van een goedgekeurde UBO check samen met een gespecificeerde schadespecificatie van tenminste de afgelopen 4 + lopend jaar. Definitieve acceptatie zal plaatsvinden na een positieve beoordeling van risicodragers</t>
  </si>
  <si>
    <t>FL 000: Bijzonderheden</t>
  </si>
  <si>
    <t>FL 168: SVI Clausule</t>
  </si>
  <si>
    <t>FL 249: Eigen gebrek dekking 5 jaar</t>
  </si>
  <si>
    <t>FL 184: Schade lading/last</t>
  </si>
  <si>
    <t>FL 383: Eigen gebrek dekking 7 jaar</t>
  </si>
  <si>
    <t>FL 194: 009: Clausule sloopwerkzaamheden</t>
  </si>
  <si>
    <t>FL 202: Bandenclausule NBPL2014</t>
  </si>
  <si>
    <t>FL 221: Onbeheerd achterlaten</t>
  </si>
  <si>
    <t>FL 249: Automatische omzetting naar Casco Standaard (5 jaar)</t>
  </si>
  <si>
    <t>FL 283: LW UITSL.:Cyber aanvallen (NL vertaling LMA5403)+ art WAM</t>
  </si>
  <si>
    <t>FL 290: Regiefouten NBPL 2014</t>
  </si>
  <si>
    <t>FL 291: VNAB Clausule NHT - Terrorismedekking - 1 juli</t>
  </si>
  <si>
    <t>FL 293: B 26 Diefstal werk- en land(bouw)materieel</t>
  </si>
  <si>
    <t>FL 297: Financieringsclausule</t>
  </si>
  <si>
    <t>FL 311; Extra kosten</t>
  </si>
  <si>
    <t>FL 331: Periodieke verwerking</t>
  </si>
  <si>
    <t xml:space="preserve">FL 335: Clausule uitsluiting epidemieën en pandemieën  </t>
  </si>
  <si>
    <t>FL 340: Zorgvuldigheidseisen schade aan kabels € 2.500.000,00</t>
  </si>
  <si>
    <t>FL 353: Regiefouten</t>
  </si>
  <si>
    <t>FL 355: Nieuwwaarderegeling 5 jaar (2.0)</t>
  </si>
  <si>
    <t>FL 366: Nieuwwaarderegeling 3 jaar (2.0)</t>
  </si>
  <si>
    <t>FL 382: Indexering (GWW)</t>
  </si>
  <si>
    <t>FL 384: Uitsluiting optochten</t>
  </si>
  <si>
    <t xml:space="preserve">FL 386: Lithium batterijen (versie 2024/04) </t>
  </si>
  <si>
    <t>FL 385 Cascodekking gehuurd materieel</t>
  </si>
  <si>
    <t>FL 290 Regiefouten NPBL 2014</t>
  </si>
  <si>
    <t>FL 291 VNAB Clausule NHT – Terrorismedekking – 1 juli</t>
  </si>
  <si>
    <t>FL 311: Extra kosten</t>
  </si>
  <si>
    <t>FL 340: Zorgvuldigheidseisen ter voorkoming en beperking van schade aan kabels, buizen en/of leidingschade € 2.500.000,00</t>
  </si>
  <si>
    <t>FL 385: Cascodekking gehuurd materieel</t>
  </si>
  <si>
    <t>voor eigen gebrek schades.  </t>
  </si>
  <si>
    <t xml:space="preserve">·         het object was uitgerust met Keurmerk CCV Voertuigbeveiliging of een soort gelijke instantie  </t>
  </si>
  <si>
    <t xml:space="preserve">·         dit beveiligingssysteem in overeenstemming is met de voor geschreven beveiligingsklasse </t>
  </si>
  <si>
    <t xml:space="preserve">·         dit beveiligingssysteem is goedgekeurd en jaarlijks is gecontroleerd door een SCM erkend </t>
  </si>
  <si>
    <t xml:space="preserve">·         dit beveiligingssysteem ten tijde van de diefstal, verduistering, vermissing of joyriding in </t>
  </si>
  <si>
    <r>
      <t xml:space="preserve">FL 341: Zorgvuldigheidseisen schade aan kabels </t>
    </r>
    <r>
      <rPr>
        <b/>
        <sz val="11"/>
        <color theme="0"/>
        <rFont val="Calibri"/>
        <family val="2"/>
      </rPr>
      <t>Vrije tekst</t>
    </r>
  </si>
  <si>
    <t xml:space="preserve">Indien binnen drie jaar na aanschaf door de verzekeringnemer als eerste eigenaar/gebruiker sprake is van een totaal verlies-schade </t>
  </si>
  <si>
    <t>De reparatiekosten, waarop in mindering wordt gebracht: een redelijke aftrek voor normale slijtage</t>
  </si>
  <si>
    <t>en naar aanleiding daarvan wordt overgegaan tot aanschaf van een vervangend werkmaterieel waarvoor de verzekering wordt voortgezet, wordt als dagwaarde beschouwd:</t>
  </si>
  <si>
    <t>de aanschafwaarde van het werkmaterieel zoals vermeld op een (originele) aankoopnota minus de waarde</t>
  </si>
  <si>
    <t xml:space="preserve">van het verzekerde object direct na de schade-gebeurtenis. </t>
  </si>
  <si>
    <t xml:space="preserve">ten aanzien van onderdelen en toebehoren, welke aan slijtage onderhevig zijn. Indien de geschatte </t>
  </si>
  <si>
    <t xml:space="preserve">reparatiekosten de verzekerde som te boven gaan, zal de verzekerde som worden uitgekeerd minus de </t>
  </si>
  <si>
    <t xml:space="preserve">eventuele waarde van restanten. Indien er volgens de polis sprake is van vergoeding op basis van </t>
  </si>
  <si>
    <t xml:space="preserve">dagwaarde dan dient in de voorgaande zin voor verzekerde som  “dagwaarde” te worden gelezen. </t>
  </si>
  <si>
    <t>Foutmelding</t>
  </si>
  <si>
    <t>FL 387: Aanvullende voorwaarden Vaartuigen en andere drijvende objecten</t>
  </si>
  <si>
    <t xml:space="preserve">In afwijking van hetgeen in de polis is bepaald wordt de dekking </t>
  </si>
  <si>
    <t xml:space="preserve">voor op de polis verzekerde vaartuigen en/of andere drijvende </t>
  </si>
  <si>
    <t>objecten uitgebreid met:</t>
  </si>
  <si>
    <t>1. Schade aan derden</t>
  </si>
  <si>
    <t xml:space="preserve">De verzekeraar betaalt de vergoeding, met inbegrip van renten en </t>
  </si>
  <si>
    <t xml:space="preserve">kosten, die verzekerde gehouden is krachtens rechtelijke uitspraak </t>
  </si>
  <si>
    <t xml:space="preserve">in het hoogste ressort of ingevolge transactie met toestemming van </t>
  </si>
  <si>
    <t>de verzekeraar aangegaan aan derden te geven op grond van</t>
  </si>
  <si>
    <t>vorderingen wegens:</t>
  </si>
  <si>
    <t>• aanvaring;</t>
  </si>
  <si>
    <t xml:space="preserve">• botsing of aanraking van het verzekerde object met andere </t>
  </si>
  <si>
    <t>  roerende of onroerende zaken;</t>
  </si>
  <si>
    <t xml:space="preserve">• Schadetoebrenging zonder botsing of aanraking, als gevolg </t>
  </si>
  <si>
    <t xml:space="preserve">  van de wijze van varen of door het niet nakomen van enig </t>
  </si>
  <si>
    <t xml:space="preserve">  wettelijk voorschrift, aan: </t>
  </si>
  <si>
    <r>
      <t>ü</t>
    </r>
    <r>
      <rPr>
        <sz val="7"/>
        <rFont val="Times New Roman"/>
        <family val="1"/>
      </rPr>
      <t xml:space="preserve">  </t>
    </r>
    <r>
      <rPr>
        <sz val="10"/>
        <rFont val="Arial"/>
        <family val="2"/>
      </rPr>
      <t>een ander schip of aan zich daarop bevindende zaken;</t>
    </r>
  </si>
  <si>
    <r>
      <t>ü</t>
    </r>
    <r>
      <rPr>
        <sz val="7"/>
        <rFont val="Times New Roman"/>
        <family val="1"/>
      </rPr>
      <t xml:space="preserve">  </t>
    </r>
    <r>
      <rPr>
        <sz val="10"/>
        <rFont val="Arial"/>
        <family val="2"/>
      </rPr>
      <t>andere zaken dan schepen.</t>
    </r>
  </si>
  <si>
    <t>2. Wrakopruiming</t>
  </si>
  <si>
    <t xml:space="preserve">Aansprakelijkheid voor de kosten en uitgaven van het lichten, </t>
  </si>
  <si>
    <t xml:space="preserve">verwijderen, slopen, verlichten of markeren van het wrak van </t>
  </si>
  <si>
    <t>een verzekerd vaartuig of van enige lading die wordt vervoerd</t>
  </si>
  <si>
    <t xml:space="preserve">aan boord van een dergelijk vaartuig, maar altijd onder het </t>
  </si>
  <si>
    <t xml:space="preserve">voorbehoud dat de verzekerde bij wet verplicht is dergelijke </t>
  </si>
  <si>
    <t>activiteiten uit te voeren of dergelijke kosten te dragen.</t>
  </si>
  <si>
    <t xml:space="preserve">Met betrekking tot een verhaal op de verzekeraar op grond van </t>
  </si>
  <si>
    <t>dit artikel zal de restantwaarde van het wrak en al het andere</t>
  </si>
  <si>
    <t xml:space="preserve">dat wordt geborgen, in mindering worden gebracht en worden </t>
  </si>
  <si>
    <t>verrekend met de verhaalbare kosten en uitgaven.</t>
  </si>
  <si>
    <t xml:space="preserve">De verzekerde mag niet voorafgaand aan het lichten, verwijderen, </t>
  </si>
  <si>
    <t xml:space="preserve">slopen, verlichten of markeren van het wrak of voorafgaand aan </t>
  </si>
  <si>
    <t xml:space="preserve">het ongeval dat aanleiding geeft tot aansprakelijkheid, zijn </t>
  </si>
  <si>
    <t>belang in het wrak overdragen, behalve door abandonnement met</t>
  </si>
  <si>
    <t>schriftelijke toestemming van de verzekeraar.</t>
  </si>
  <si>
    <t>3. Kosten</t>
  </si>
  <si>
    <t>Kosten, inclusief juridische kosten, en uitgaven redelijkerwijze</t>
  </si>
  <si>
    <t xml:space="preserve">door de verzekerde gedragen bij het zich voordoen van een </t>
  </si>
  <si>
    <t xml:space="preserve">gebeurtenis of zaak die wel aanleiding zal geven tot een claim, </t>
  </si>
  <si>
    <t>bij het vermijden of het trachten te vermijden of het beperken</t>
  </si>
  <si>
    <t xml:space="preserve">tot een minimum van enige aansprakelijkheid of uitgave of </t>
  </si>
  <si>
    <t>verlies waartegen hij is verzekerd door de verzekeraar, mits</t>
  </si>
  <si>
    <t xml:space="preserve">dergelijke kosten en uitgaven zijn gedragen met voorafgaande </t>
  </si>
  <si>
    <t>4. Slepen</t>
  </si>
  <si>
    <t>Sleep van het verzekerde vaartuig</t>
  </si>
  <si>
    <t>• Aansprakelijkheid volgens de voorwaarden van een overeenkomst</t>
  </si>
  <si>
    <t>  voor het gebruikelijke slepen van het verzekerde vaartuig ten</t>
  </si>
  <si>
    <t>  behoeve van het binnenlopen of verlaten van een haven of het</t>
  </si>
  <si>
    <t xml:space="preserve">  manoeuvreren in de haven op basis van de (lokaal) geldende </t>
  </si>
  <si>
    <t>  tandaarden en/of regelgeving;</t>
  </si>
  <si>
    <t xml:space="preserve">• Aansprakelijkheid op basis van de (lokaal) geldende standaarden </t>
  </si>
  <si>
    <t xml:space="preserve">  en/of regelgeving indien het verzekerde vaartuig gewoonlijk </t>
  </si>
  <si>
    <t xml:space="preserve">  wordt gesleept van een haven naar een haven of van een locatie </t>
  </si>
  <si>
    <t>  naar een locatie;</t>
  </si>
  <si>
    <t xml:space="preserve">• Aansprakelijkheid op grond van de voorwaarden van een </t>
  </si>
  <si>
    <t xml:space="preserve">  sleepcontract van een verzekerd vaartuig anders dan het </t>
  </si>
  <si>
    <t>  gebruikelijke slepen, maar alleen indien en in zoverre met die</t>
  </si>
  <si>
    <t xml:space="preserve">  dekking voor dergelijke aansprakelijkheid schriftelijk is </t>
  </si>
  <si>
    <t>  ingestemd door de verzekeraars.</t>
  </si>
  <si>
    <t>Slepen door het verzekerde vaartuig</t>
  </si>
  <si>
    <t xml:space="preserve">  sleepcontract voor het slepen van een ander schip of object </t>
  </si>
  <si>
    <t xml:space="preserve">  is alleen verhaalbaar op de verzekeraars, indien het contract </t>
  </si>
  <si>
    <t xml:space="preserve">  schriftelijk is goedgekeurd door de verzekeraars en dekking </t>
  </si>
  <si>
    <t xml:space="preserve">  en premie is overeengekomen tussen de verzekeraar en de </t>
  </si>
  <si>
    <t>  verzekerde.</t>
  </si>
  <si>
    <t>5. Zusterschipclausule</t>
  </si>
  <si>
    <t xml:space="preserve">Indien het hierbij verzekerde schip hulp ontvangt van of schade </t>
  </si>
  <si>
    <t xml:space="preserve">als bedoeld in artikel 1 van deze clausule toebrengt aan een </t>
  </si>
  <si>
    <t xml:space="preserve">ander schip of een andere roerende of onroerende zaak, zonder </t>
  </si>
  <si>
    <t>dat een vordering ten laste van het verzekerde schip ontstaat,</t>
  </si>
  <si>
    <t>uitsluitend doordat degene die onder deze polis verzekerd is,</t>
  </si>
  <si>
    <t xml:space="preserve">tevens als eigenaar of rompbevrachter van het andere schip of </t>
  </si>
  <si>
    <t xml:space="preserve">de andere roerende of onroerende zaak of wegens een andere </t>
  </si>
  <si>
    <t xml:space="preserve">verhouding tot dat schip of die zaak die vordering zou moeten </t>
  </si>
  <si>
    <t xml:space="preserve">instellen, zal de verzekerde toch van de verzekeraars een </t>
  </si>
  <si>
    <t xml:space="preserve">vergoeding ontvangen. Deze vergoeding is gelijk aan het bedrag, </t>
  </si>
  <si>
    <t>dat de verzekerde als eigenaar van het andere schip of de</t>
  </si>
  <si>
    <t xml:space="preserve">andere roerende of onroerende zaak of als op andere wijze </t>
  </si>
  <si>
    <t xml:space="preserve">daarbij belanghebbende zou hebben te ontvangen van de eigenaar </t>
  </si>
  <si>
    <t xml:space="preserve">of rompbevrachter of gebruiker van het verzekerde schip, indien </t>
  </si>
  <si>
    <t xml:space="preserve">de hoedanigheden van schuldeiser en schuldenaar niet zouden </t>
  </si>
  <si>
    <t>samenvallen, echter met deze beperking, dat de verzekeraars deze</t>
  </si>
  <si>
    <t xml:space="preserve">vergoeding slechts verschuldigd is, indien en voor zover de </t>
  </si>
  <si>
    <t>eigenaar, gebruiker of rompbevrachter van het verzekerde schip</t>
  </si>
  <si>
    <t>onder deze polis een vordering op de verzekeraars zou hebben</t>
  </si>
  <si>
    <t xml:space="preserve">gehad voor wat hij in de veronderstelde omstandigheden aan de </t>
  </si>
  <si>
    <t>eigenaar van het andere schip of de andere roerende of</t>
  </si>
  <si>
    <t>onroerende zaak of aan de op andere wijze daarbij belanghebbende</t>
  </si>
  <si>
    <t xml:space="preserve">zou hebben moeten betalen. In zulk een geval zal de vaststelling </t>
  </si>
  <si>
    <t>van de aansprakelijkheid voor die schade of van te betalen hulp-</t>
  </si>
  <si>
    <t xml:space="preserve">en berglonen worden opgedragen aan één enkele scheidsman door de </t>
  </si>
  <si>
    <t xml:space="preserve">verzekeraar en de verzekerde gezamenlijk te benoemen. </t>
  </si>
  <si>
    <t>Bijzondere bepalingen:</t>
  </si>
  <si>
    <t xml:space="preserve">1. De dekking van deze clausule is uitsluitend van toepassing </t>
  </si>
  <si>
    <t xml:space="preserve">   indien het verzekerde vaartuig en/of drijvende object zich </t>
  </si>
  <si>
    <t xml:space="preserve">   bevindt op een waterweg en/of wat daarmede gelijk gesteld </t>
  </si>
  <si>
    <t>   kan worden, binnen Nederland;</t>
  </si>
  <si>
    <t xml:space="preserve">2. Indien het verzekerde vaartuig en of drijvende object zich </t>
  </si>
  <si>
    <t>   bevindt in het gebied, zoals in bijzondere bepaling nr. 1 is</t>
  </si>
  <si>
    <t xml:space="preserve">   vermeld, worden de navolgende artikelen (indien van </t>
  </si>
  <si>
    <t xml:space="preserve">   toepassing) van de Nederlandse Beurspolis voor </t>
  </si>
  <si>
    <t xml:space="preserve">   landmateriaal 2006/2014 geacht te zijn doorgehaald: </t>
  </si>
  <si>
    <t>   • Artikel 4.2 Aansprakelijkheid en 4.3 Schade aan andere zaken</t>
  </si>
  <si>
    <t>   • Artikel 5.3 Aansprakelijkheid en 5.4 Schade aan andere zaken</t>
  </si>
  <si>
    <t>   • Artikel 8.2 Aansprakelijkheid en 8.3 Schade aan andere zaken</t>
  </si>
  <si>
    <t xml:space="preserve">3. De dekking van deze clausule is gemaximeerd tot een bedrag </t>
  </si>
  <si>
    <t>   van EUR 250.000,= per gebeurtenis of reeks van gebeurtenissen</t>
  </si>
  <si>
    <t>   met één en dezelfde oorzaak.</t>
  </si>
  <si>
    <t>GM: Graafmachine mobiel</t>
  </si>
  <si>
    <t>tbv BSD</t>
  </si>
  <si>
    <t>tbv WA(M) Casco</t>
  </si>
  <si>
    <t>FL 299: Verzamelpolis Los Materiaal</t>
  </si>
  <si>
    <t>AV: Los Materieel (Verzamelpolis)</t>
  </si>
  <si>
    <t>3</t>
  </si>
  <si>
    <t>Clausule bij Verzamelpolis:</t>
  </si>
  <si>
    <t>Clausule Verzamelpolis Los Materieel</t>
  </si>
  <si>
    <t>Verzekerd zijn:</t>
  </si>
  <si>
    <t>Tot een vervangingswaarde van ≤ € 25.000,- per object is verzekerd los en getrokken materieel, waaronder:</t>
  </si>
  <si>
    <t>Aanbouwdelen/uitrustingsstukken tbv materieel;</t>
  </si>
  <si>
    <t>Dekking                                    : Brand/storm/diefstal</t>
  </si>
  <si>
    <t>Minimumpremie                        : € 500, =</t>
  </si>
  <si>
    <t>Eigen risico                              : € 500, = per gebeurtenis</t>
  </si>
  <si>
    <t>Niet verzekerd zijn:</t>
  </si>
  <si>
    <t>WAM-plichtige motorrijtuigen;</t>
  </si>
  <si>
    <t>GPS apperatuur;</t>
  </si>
  <si>
    <t>Inventaris;</t>
  </si>
  <si>
    <r>
      <t>Aanhangers</t>
    </r>
    <r>
      <rPr>
        <sz val="10"/>
        <rFont val="Calibri"/>
        <family val="2"/>
      </rPr>
      <t>;</t>
    </r>
  </si>
  <si>
    <r>
      <t>Compressoren</t>
    </r>
    <r>
      <rPr>
        <sz val="10"/>
        <rFont val="Calibri"/>
        <family val="2"/>
      </rPr>
      <t>;</t>
    </r>
  </si>
  <si>
    <r>
      <t>Trilplaten</t>
    </r>
    <r>
      <rPr>
        <sz val="10"/>
        <rFont val="Calibri"/>
        <family val="2"/>
      </rPr>
      <t>;</t>
    </r>
  </si>
  <si>
    <r>
      <t>Laserapparatuur (diefstal dekking na braaksporen)</t>
    </r>
    <r>
      <rPr>
        <b/>
        <sz val="10"/>
        <rFont val="Calibri"/>
        <family val="2"/>
      </rPr>
      <t>;</t>
    </r>
  </si>
  <si>
    <r>
      <t>Aggregaten</t>
    </r>
    <r>
      <rPr>
        <sz val="10"/>
        <rFont val="Calibri"/>
        <family val="2"/>
      </rPr>
      <t>;</t>
    </r>
  </si>
  <si>
    <t>Maximaal verzekerd bedrag      : € 200.000,= (zijnde de vervangingswaarde)</t>
  </si>
  <si>
    <t>B26 clausule                             : Niet van toepassing op verzekerde objecten in de categorie Los materieel</t>
  </si>
  <si>
    <t>Verzamelpolis Flanker</t>
  </si>
  <si>
    <r>
      <t>L</t>
    </r>
    <r>
      <rPr>
        <sz val="10"/>
        <color rgb="FF000000"/>
        <rFont val="Calibri"/>
        <family val="2"/>
      </rPr>
      <t>osse gereedschappen</t>
    </r>
    <r>
      <rPr>
        <sz val="10"/>
        <rFont val="Calibri"/>
        <family val="2"/>
      </rPr>
      <t>;</t>
    </r>
  </si>
  <si>
    <r>
      <t>R</t>
    </r>
    <r>
      <rPr>
        <sz val="10"/>
        <color rgb="FF000000"/>
        <rFont val="Calibri"/>
        <family val="2"/>
      </rPr>
      <t>ijplaten</t>
    </r>
    <r>
      <rPr>
        <sz val="10"/>
        <rFont val="Calibri"/>
        <family val="2"/>
      </rPr>
      <t xml:space="preserve">; </t>
    </r>
  </si>
  <si>
    <r>
      <t>Losse o</t>
    </r>
    <r>
      <rPr>
        <sz val="10"/>
        <color rgb="FF000000"/>
        <rFont val="Calibri"/>
        <family val="2"/>
      </rPr>
      <t>nderdelen van machines (waaronder</t>
    </r>
    <r>
      <rPr>
        <sz val="10"/>
        <rFont val="Calibri"/>
        <family val="2"/>
      </rPr>
      <t xml:space="preserve"> bv</t>
    </r>
    <r>
      <rPr>
        <sz val="10"/>
        <color rgb="FF000000"/>
        <rFont val="Calibri"/>
        <family val="2"/>
      </rPr>
      <t xml:space="preserve"> banden)</t>
    </r>
    <r>
      <rPr>
        <sz val="10"/>
        <rFont val="Calibri"/>
        <family val="2"/>
      </rPr>
      <t>;</t>
    </r>
  </si>
  <si>
    <r>
      <t>S</t>
    </r>
    <r>
      <rPr>
        <sz val="10"/>
        <color rgb="FF000000"/>
        <rFont val="Calibri"/>
        <family val="2"/>
      </rPr>
      <t>meermiddelen</t>
    </r>
    <r>
      <rPr>
        <sz val="10"/>
        <rFont val="Calibri"/>
        <family val="2"/>
      </rPr>
      <t>;</t>
    </r>
  </si>
  <si>
    <r>
      <t>V</t>
    </r>
    <r>
      <rPr>
        <sz val="10"/>
        <color rgb="FF000000"/>
        <rFont val="Calibri"/>
        <family val="2"/>
      </rPr>
      <t>oorraden (waaronder zaden, meststoffen, gewasbeschermingsmiddelen en eindproducten)</t>
    </r>
    <r>
      <rPr>
        <sz val="10"/>
        <rFont val="Calibri"/>
        <family val="2"/>
      </rPr>
      <t>.</t>
    </r>
  </si>
  <si>
    <t>Overdekking los materieel (10%)</t>
  </si>
  <si>
    <t>Verzekeringsnemersnemer dient de makelaar te informeren wanneer er wijzigingen plaatsvinden in de betreffende</t>
  </si>
  <si>
    <t>verzekerde objecten binnen de categorie Los Materiaal (verzamelpolis). Hiervoor hebben wij een:</t>
  </si>
  <si>
    <t>Accountantsrapport, taxatierapport, of een andere, in overleg met ons afgesproken, opgave nodig.</t>
  </si>
  <si>
    <t>Gedurende de looptijd van het verzekeringsjaar geldt een overdekking van 10% op het verzekerd bedrag van de Los</t>
  </si>
  <si>
    <t>Materieel Verzamelpolis voor nieuw aangekocht los materieel dat binnen de richtlijnen van deze polis valt. Een beroep</t>
  </si>
  <si>
    <t>op deze overdekking kan uitsluitend worden gedaan indien de aanschaf van het betreffende materieel aantoonbaar is</t>
  </si>
  <si>
    <t>middels een factuur. De dekking op basis van deze overdekking geldt tot maximaal één jaar na de factuurdatum. Bij de</t>
  </si>
  <si>
    <t>eerstvolgende jaarlijkse opgave of specificatie van de Los Materieel Verzamelpolis dient het in het voorgaande</t>
  </si>
  <si>
    <t>verzekeringsjaar aangeschafte materieel te worden opgenomen en opgegeven aan de verzekeraar. Indien tijdens het</t>
  </si>
  <si>
    <t>verzekeringsjaar materieel wordt aangeschaft waardoor de totale waarde de 10%-overdekking overschrijdt, dient de</t>
  </si>
  <si>
    <t>verzekeringnemer dit onverwijld te melden aan de verzekeraar door middel van een aangepaste specificatie, zodat de</t>
  </si>
  <si>
    <t>polis actueel blijft en de overdekking als vangnet kan blijven functioneren.</t>
  </si>
  <si>
    <t>Teller</t>
  </si>
  <si>
    <t>Clausule FL299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</si>
</sst>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2]\ * #,##0.00_-;_-[$€-2]\ * #,##0.00\-;_-[$€-2]\ * &quot;-&quot;??_-;_-@_-"/>
    <numFmt numFmtId="165" formatCode="_ [$€-2]\ * #,##0.00_ ;_ [$€-2]\ * \-#,##0.00_ ;_ [$€-2]\ * &quot;-&quot;??_ ;_ @_ "/>
    <numFmt numFmtId="166" formatCode="&quot;€&quot;\ #,##0"/>
  </numFmts>
  <fonts count="26" x14ac:knownFonts="1">
    <font>
      <sz val="10"/>
      <name val="Arial"/>
    </font>
    <font>
      <sz val="10"/>
      <name val="Arial"/>
      <family val="2"/>
    </font>
    <font>
      <b/>
      <sz val="10"/>
      <name val="Arial"/>
      <family val="2"/>
    </font>
    <font>
      <b/>
      <sz val="12"/>
      <name val="Arial"/>
      <family val="2"/>
    </font>
    <font>
      <i/>
      <u/>
      <sz val="10"/>
      <name val="Arial"/>
      <family val="2"/>
    </font>
    <font>
      <u/>
      <sz val="10"/>
      <color indexed="12"/>
      <name val="Arial"/>
      <family val="2"/>
    </font>
    <font>
      <sz val="10"/>
      <name val="Arial"/>
      <family val="2"/>
    </font>
    <font>
      <b/>
      <i/>
      <u/>
      <sz val="10"/>
      <name val="Arial"/>
      <family val="2"/>
    </font>
    <font>
      <b/>
      <u/>
      <sz val="10"/>
      <name val="Arial"/>
      <family val="2"/>
    </font>
    <font>
      <sz val="12"/>
      <name val="Arial"/>
      <family val="2"/>
    </font>
    <font>
      <i/>
      <sz val="12"/>
      <name val="Arial"/>
      <family val="2"/>
    </font>
    <font>
      <i/>
      <sz val="10"/>
      <name val="Arial"/>
      <family val="2"/>
    </font>
    <font>
      <b/>
      <sz val="10"/>
      <color theme="0"/>
      <name val="Arial"/>
      <family val="2"/>
    </font>
    <font>
      <b/>
      <sz val="12"/>
      <color theme="0"/>
      <name val="Arial"/>
      <family val="2"/>
    </font>
    <font>
      <b/>
      <u/>
      <sz val="10"/>
      <color rgb="FF000000"/>
      <name val="Arial"/>
      <family val="2"/>
    </font>
    <font>
      <sz val="10"/>
      <color theme="0"/>
      <name val="Arial"/>
      <family val="2"/>
    </font>
    <font>
      <b/>
      <sz val="11"/>
      <color theme="0"/>
      <name val="Calibri"/>
      <family val="2"/>
    </font>
    <font>
      <sz val="10"/>
      <name val="Wingdings"/>
      <charset val="2"/>
    </font>
    <font>
      <sz val="7"/>
      <name val="Times New Roman"/>
      <family val="1"/>
    </font>
    <font>
      <sz val="10"/>
      <color rgb="FF000000"/>
      <name val="Arial"/>
      <family val="2"/>
    </font>
    <font>
      <b/>
      <sz val="10"/>
      <color rgb="FF000000"/>
      <name val="Calibri"/>
      <family val="2"/>
    </font>
    <font>
      <sz val="10"/>
      <name val="Calibri"/>
      <family val="2"/>
    </font>
    <font>
      <sz val="10"/>
      <color rgb="FF000000"/>
      <name val="Calibri"/>
      <family val="2"/>
    </font>
    <font>
      <b/>
      <sz val="10"/>
      <name val="Calibri"/>
      <family val="2"/>
    </font>
    <font>
      <sz val="10"/>
      <color rgb="FF404040"/>
      <name val="Calibri"/>
      <family val="2"/>
    </font>
    <font>
      <b/>
      <sz val="10"/>
      <color rgb="FF404040"/>
      <name val="Calibri"/>
      <family val="2"/>
    </font>
  </fonts>
  <fills count="8">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0070C0"/>
        <bgColor indexed="64"/>
      </patternFill>
    </fill>
    <fill>
      <patternFill patternType="solid">
        <fgColor theme="1"/>
        <bgColor indexed="64"/>
      </patternFill>
    </fill>
    <fill>
      <patternFill patternType="solid">
        <fgColor rgb="FFFFFFFF"/>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top style="thin">
        <color theme="0"/>
      </top>
      <bottom style="thin">
        <color theme="0"/>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F2F2F2"/>
      </left>
      <right style="thin">
        <color rgb="FFF2F2F2"/>
      </right>
      <top/>
      <bottom style="thin">
        <color rgb="FFF2F2F2"/>
      </bottom>
      <diagonal/>
    </border>
  </borders>
  <cellStyleXfs count="5">
    <xf numFmtId="0" fontId="0" fillId="0" borderId="0"/>
    <xf numFmtId="0" fontId="5" fillId="0" borderId="0" applyNumberFormat="0" applyFill="0" applyBorder="0" applyAlignment="0" applyProtection="0">
      <alignment vertical="top"/>
      <protection locked="0"/>
    </xf>
    <xf numFmtId="9" fontId="1" fillId="0" borderId="0" applyFont="0" applyFill="0" applyBorder="0" applyAlignment="0" applyProtection="0"/>
    <xf numFmtId="9" fontId="6" fillId="0" borderId="0" applyFont="0" applyFill="0" applyBorder="0" applyAlignment="0" applyProtection="0"/>
    <xf numFmtId="0" fontId="6" fillId="0" borderId="0"/>
  </cellStyleXfs>
  <cellXfs count="147">
    <xf numFmtId="0" fontId="0" fillId="0" borderId="0" xfId="0"/>
    <xf numFmtId="0" fontId="2" fillId="0" borderId="0" xfId="0" applyFont="1"/>
    <xf numFmtId="0" fontId="6" fillId="0" borderId="0" xfId="0" applyFont="1"/>
    <xf numFmtId="0" fontId="9" fillId="0" borderId="0" xfId="0" applyFont="1"/>
    <xf numFmtId="0" fontId="9" fillId="0" borderId="0" xfId="0" applyFont="1" applyAlignment="1">
      <alignment horizontal="left"/>
    </xf>
    <xf numFmtId="0" fontId="6" fillId="2" borderId="0" xfId="0" applyFont="1" applyFill="1"/>
    <xf numFmtId="0" fontId="6" fillId="3" borderId="0" xfId="0" applyFont="1" applyFill="1"/>
    <xf numFmtId="0" fontId="6" fillId="4" borderId="0" xfId="0" applyFont="1" applyFill="1"/>
    <xf numFmtId="0" fontId="6" fillId="0" borderId="0" xfId="0" applyFont="1" applyAlignment="1">
      <alignment horizontal="center"/>
    </xf>
    <xf numFmtId="49" fontId="6" fillId="0" borderId="0" xfId="0" applyNumberFormat="1" applyFont="1" applyAlignment="1">
      <alignment horizontal="left"/>
    </xf>
    <xf numFmtId="49" fontId="6" fillId="0" borderId="0" xfId="0" applyNumberFormat="1" applyFont="1" applyAlignment="1">
      <alignment horizontal="center"/>
    </xf>
    <xf numFmtId="0" fontId="2" fillId="0" borderId="0" xfId="0" applyFont="1" applyAlignment="1">
      <alignment vertical="center" wrapText="1"/>
    </xf>
    <xf numFmtId="0" fontId="8" fillId="0" borderId="0" xfId="0" applyFont="1" applyAlignment="1">
      <alignment vertical="center" wrapText="1"/>
    </xf>
    <xf numFmtId="0" fontId="6" fillId="0" borderId="0" xfId="0" applyFont="1" applyAlignment="1">
      <alignment wrapText="1"/>
    </xf>
    <xf numFmtId="49" fontId="6" fillId="0" borderId="0" xfId="0" applyNumberFormat="1" applyFont="1" applyAlignment="1">
      <alignment wrapText="1"/>
    </xf>
    <xf numFmtId="0" fontId="12" fillId="5" borderId="0" xfId="0" applyFont="1" applyFill="1"/>
    <xf numFmtId="49" fontId="6" fillId="0" borderId="0" xfId="0" applyNumberFormat="1" applyFont="1"/>
    <xf numFmtId="44" fontId="6" fillId="0" borderId="1" xfId="0" applyNumberFormat="1" applyFont="1" applyBorder="1" applyAlignment="1">
      <alignment horizontal="center"/>
    </xf>
    <xf numFmtId="10" fontId="6" fillId="4" borderId="0" xfId="0" applyNumberFormat="1" applyFont="1" applyFill="1"/>
    <xf numFmtId="0" fontId="1" fillId="0" borderId="0" xfId="0" applyFont="1"/>
    <xf numFmtId="0" fontId="1" fillId="0" borderId="0" xfId="0" applyFont="1" applyAlignment="1">
      <alignment vertical="center" wrapText="1"/>
    </xf>
    <xf numFmtId="0" fontId="1" fillId="0" borderId="0" xfId="0" quotePrefix="1" applyFont="1" applyAlignment="1">
      <alignment horizontal="left" vertical="center" wrapText="1"/>
    </xf>
    <xf numFmtId="0" fontId="12" fillId="3" borderId="10" xfId="0" applyFont="1" applyFill="1" applyBorder="1"/>
    <xf numFmtId="0" fontId="12" fillId="3" borderId="11" xfId="0" applyFont="1" applyFill="1" applyBorder="1" applyAlignment="1">
      <alignment horizontal="center"/>
    </xf>
    <xf numFmtId="49" fontId="12" fillId="3" borderId="11" xfId="0" applyNumberFormat="1" applyFont="1" applyFill="1" applyBorder="1" applyAlignment="1">
      <alignment horizontal="left"/>
    </xf>
    <xf numFmtId="0" fontId="12" fillId="3" borderId="11" xfId="0" applyFont="1" applyFill="1" applyBorder="1" applyAlignment="1">
      <alignment horizontal="left"/>
    </xf>
    <xf numFmtId="0" fontId="12" fillId="3" borderId="11" xfId="0" applyFont="1" applyFill="1" applyBorder="1"/>
    <xf numFmtId="0" fontId="12" fillId="3" borderId="12" xfId="0" applyFont="1" applyFill="1" applyBorder="1"/>
    <xf numFmtId="0" fontId="12" fillId="3" borderId="11" xfId="0" applyFont="1" applyFill="1" applyBorder="1" applyAlignment="1" applyProtection="1">
      <alignment horizontal="center"/>
      <protection locked="0"/>
    </xf>
    <xf numFmtId="0" fontId="2" fillId="3" borderId="0" xfId="0" applyFont="1" applyFill="1"/>
    <xf numFmtId="0" fontId="12" fillId="3" borderId="13" xfId="0" applyFont="1" applyFill="1" applyBorder="1"/>
    <xf numFmtId="0" fontId="12" fillId="3" borderId="0" xfId="0" applyFont="1" applyFill="1"/>
    <xf numFmtId="0" fontId="12" fillId="3" borderId="0" xfId="0" applyFont="1" applyFill="1" applyAlignment="1">
      <alignment horizontal="center" vertical="top"/>
    </xf>
    <xf numFmtId="49" fontId="12" fillId="3" borderId="0" xfId="0" applyNumberFormat="1" applyFont="1" applyFill="1" applyAlignment="1">
      <alignment horizontal="center"/>
    </xf>
    <xf numFmtId="0" fontId="12" fillId="3" borderId="0" xfId="0" applyFont="1" applyFill="1" applyAlignment="1">
      <alignment horizontal="left"/>
    </xf>
    <xf numFmtId="49" fontId="12" fillId="3" borderId="0" xfId="0" applyNumberFormat="1" applyFont="1" applyFill="1" applyAlignment="1">
      <alignment horizontal="left"/>
    </xf>
    <xf numFmtId="0" fontId="12" fillId="3" borderId="0" xfId="0" applyFont="1" applyFill="1" applyAlignment="1">
      <alignment horizontal="center"/>
    </xf>
    <xf numFmtId="0" fontId="12" fillId="3" borderId="14" xfId="0" applyFont="1" applyFill="1" applyBorder="1" applyAlignment="1">
      <alignment horizontal="center"/>
    </xf>
    <xf numFmtId="0" fontId="12" fillId="3" borderId="0" xfId="0" applyFont="1" applyFill="1" applyAlignment="1" applyProtection="1">
      <alignment horizontal="center"/>
      <protection locked="0"/>
    </xf>
    <xf numFmtId="0" fontId="12" fillId="3" borderId="1" xfId="0" applyFont="1" applyFill="1" applyBorder="1"/>
    <xf numFmtId="49" fontId="12" fillId="3" borderId="1" xfId="0" applyNumberFormat="1" applyFont="1" applyFill="1" applyBorder="1" applyAlignment="1">
      <alignment horizontal="center"/>
    </xf>
    <xf numFmtId="49" fontId="12" fillId="3" borderId="1" xfId="0" applyNumberFormat="1" applyFont="1" applyFill="1" applyBorder="1" applyAlignment="1">
      <alignment horizontal="left"/>
    </xf>
    <xf numFmtId="0" fontId="12" fillId="3" borderId="1" xfId="0" applyFont="1" applyFill="1" applyBorder="1" applyAlignment="1">
      <alignment horizontal="center"/>
    </xf>
    <xf numFmtId="44" fontId="12" fillId="3" borderId="1" xfId="0" applyNumberFormat="1" applyFont="1" applyFill="1" applyBorder="1"/>
    <xf numFmtId="44" fontId="12" fillId="3" borderId="21" xfId="0" applyNumberFormat="1" applyFont="1" applyFill="1" applyBorder="1"/>
    <xf numFmtId="44" fontId="12" fillId="3" borderId="18" xfId="0" applyNumberFormat="1" applyFont="1" applyFill="1" applyBorder="1"/>
    <xf numFmtId="44" fontId="12" fillId="3" borderId="22" xfId="0" applyNumberFormat="1" applyFont="1" applyFill="1" applyBorder="1"/>
    <xf numFmtId="44" fontId="12" fillId="3" borderId="19" xfId="0" applyNumberFormat="1" applyFont="1" applyFill="1" applyBorder="1"/>
    <xf numFmtId="44" fontId="12" fillId="3" borderId="20" xfId="0" applyNumberFormat="1" applyFont="1" applyFill="1" applyBorder="1"/>
    <xf numFmtId="0" fontId="2" fillId="3" borderId="0" xfId="0" applyFont="1" applyFill="1" applyAlignment="1">
      <alignment vertical="center" wrapText="1"/>
    </xf>
    <xf numFmtId="0" fontId="14" fillId="3" borderId="0" xfId="0" applyFont="1" applyFill="1" applyAlignment="1">
      <alignment vertical="center" wrapText="1"/>
    </xf>
    <xf numFmtId="0" fontId="8" fillId="3" borderId="0" xfId="0" applyFont="1" applyFill="1" applyAlignment="1">
      <alignment vertical="center" wrapText="1"/>
    </xf>
    <xf numFmtId="0" fontId="12" fillId="6" borderId="0" xfId="0" applyFont="1" applyFill="1"/>
    <xf numFmtId="0" fontId="1" fillId="0" borderId="0" xfId="0" applyFont="1" applyAlignment="1">
      <alignment horizontal="left" vertical="center" wrapText="1"/>
    </xf>
    <xf numFmtId="0" fontId="5" fillId="0" borderId="0" xfId="1" applyAlignment="1" applyProtection="1">
      <alignment vertical="center" wrapText="1"/>
    </xf>
    <xf numFmtId="0" fontId="1" fillId="0" borderId="0" xfId="0" applyFont="1" applyAlignment="1">
      <alignment vertical="center" wrapText="1" shrinkToFit="1"/>
    </xf>
    <xf numFmtId="0" fontId="1" fillId="0" borderId="0" xfId="0" applyFont="1" applyAlignment="1">
      <alignment wrapText="1"/>
    </xf>
    <xf numFmtId="0" fontId="1" fillId="0" borderId="0" xfId="1" applyFont="1" applyAlignment="1" applyProtection="1">
      <alignment vertical="center" wrapText="1"/>
    </xf>
    <xf numFmtId="0" fontId="15" fillId="3" borderId="23" xfId="0" applyFont="1" applyFill="1" applyBorder="1"/>
    <xf numFmtId="0" fontId="1" fillId="0" borderId="0" xfId="0" applyFont="1" applyAlignment="1">
      <alignment horizontal="center"/>
    </xf>
    <xf numFmtId="0" fontId="1" fillId="0" borderId="0" xfId="0" applyFont="1" applyAlignment="1">
      <alignment vertical="center"/>
    </xf>
    <xf numFmtId="0" fontId="8" fillId="0" borderId="0" xfId="0" applyFont="1" applyAlignment="1">
      <alignment vertical="center"/>
    </xf>
    <xf numFmtId="0" fontId="17" fillId="0" borderId="0" xfId="0" applyFont="1" applyAlignment="1">
      <alignment horizontal="left" vertical="center" indent="2"/>
    </xf>
    <xf numFmtId="0" fontId="11" fillId="0" borderId="0" xfId="0" applyFont="1" applyAlignment="1">
      <alignment vertical="center"/>
    </xf>
    <xf numFmtId="0" fontId="6" fillId="4" borderId="1" xfId="4" applyFill="1" applyBorder="1" applyProtection="1">
      <protection locked="0"/>
    </xf>
    <xf numFmtId="0" fontId="6" fillId="0" borderId="1" xfId="4" applyBorder="1" applyProtection="1">
      <protection locked="0"/>
    </xf>
    <xf numFmtId="49" fontId="6" fillId="4" borderId="1" xfId="4" applyNumberFormat="1" applyFill="1" applyBorder="1" applyAlignment="1" applyProtection="1">
      <alignment horizontal="center"/>
      <protection locked="0"/>
    </xf>
    <xf numFmtId="0" fontId="6" fillId="0" borderId="1" xfId="4" applyBorder="1" applyAlignment="1" applyProtection="1">
      <alignment horizontal="center"/>
      <protection locked="0"/>
    </xf>
    <xf numFmtId="166" fontId="6" fillId="0" borderId="1" xfId="4" applyNumberFormat="1" applyBorder="1" applyAlignment="1" applyProtection="1">
      <alignment horizontal="center"/>
      <protection locked="0"/>
    </xf>
    <xf numFmtId="166" fontId="6" fillId="4" borderId="1" xfId="4" applyNumberFormat="1" applyFill="1" applyBorder="1" applyAlignment="1" applyProtection="1">
      <alignment horizontal="center"/>
      <protection locked="0"/>
    </xf>
    <xf numFmtId="0" fontId="6" fillId="4" borderId="1" xfId="4" applyFill="1" applyBorder="1" applyAlignment="1" applyProtection="1">
      <alignment horizontal="center"/>
      <protection locked="0"/>
    </xf>
    <xf numFmtId="0" fontId="6" fillId="4" borderId="0" xfId="4" applyFill="1" applyProtection="1">
      <protection locked="0"/>
    </xf>
    <xf numFmtId="49" fontId="6" fillId="0" borderId="1" xfId="4" applyNumberFormat="1" applyBorder="1" applyAlignment="1" applyProtection="1">
      <alignment horizontal="center"/>
      <protection locked="0"/>
    </xf>
    <xf numFmtId="0" fontId="6" fillId="0" borderId="0" xfId="0" applyFont="1" applyProtection="1">
      <protection locked="0"/>
    </xf>
    <xf numFmtId="49" fontId="6" fillId="0" borderId="0" xfId="0" applyNumberFormat="1" applyFont="1" applyAlignment="1" applyProtection="1">
      <alignment horizontal="center"/>
      <protection locked="0"/>
    </xf>
    <xf numFmtId="49" fontId="6" fillId="0" borderId="0" xfId="0" applyNumberFormat="1" applyFont="1" applyAlignment="1" applyProtection="1">
      <alignment horizontal="left"/>
      <protection locked="0"/>
    </xf>
    <xf numFmtId="0" fontId="6" fillId="0" borderId="0" xfId="0" applyFont="1" applyAlignment="1" applyProtection="1">
      <alignment horizontal="center"/>
      <protection locked="0"/>
    </xf>
    <xf numFmtId="164" fontId="6" fillId="0" borderId="0" xfId="0" applyNumberFormat="1" applyFont="1" applyProtection="1">
      <protection locked="0"/>
    </xf>
    <xf numFmtId="0" fontId="9" fillId="0" borderId="0" xfId="0" applyFont="1" applyProtection="1">
      <protection locked="0"/>
    </xf>
    <xf numFmtId="49" fontId="9" fillId="0" borderId="0" xfId="0" applyNumberFormat="1" applyFont="1" applyAlignment="1" applyProtection="1">
      <alignment horizontal="center"/>
      <protection locked="0"/>
    </xf>
    <xf numFmtId="49" fontId="9" fillId="0" borderId="0" xfId="0" applyNumberFormat="1" applyFont="1" applyAlignment="1" applyProtection="1">
      <alignment horizontal="left"/>
      <protection locked="0"/>
    </xf>
    <xf numFmtId="0" fontId="9" fillId="0" borderId="0" xfId="0" applyFont="1" applyAlignment="1" applyProtection="1">
      <alignment horizontal="center"/>
      <protection locked="0"/>
    </xf>
    <xf numFmtId="0" fontId="13" fillId="3" borderId="10" xfId="0" applyFont="1" applyFill="1" applyBorder="1" applyProtection="1">
      <protection locked="0"/>
    </xf>
    <xf numFmtId="0" fontId="12" fillId="3" borderId="11" xfId="0" applyFont="1" applyFill="1" applyBorder="1" applyProtection="1">
      <protection locked="0"/>
    </xf>
    <xf numFmtId="165" fontId="12" fillId="3" borderId="12" xfId="0" applyNumberFormat="1" applyFont="1" applyFill="1" applyBorder="1" applyProtection="1">
      <protection locked="0"/>
    </xf>
    <xf numFmtId="0" fontId="9" fillId="0" borderId="18" xfId="0" applyFont="1" applyBorder="1" applyProtection="1">
      <protection locked="0"/>
    </xf>
    <xf numFmtId="10" fontId="6" fillId="0" borderId="19" xfId="2" applyNumberFormat="1" applyFont="1" applyBorder="1" applyProtection="1">
      <protection locked="0"/>
    </xf>
    <xf numFmtId="10" fontId="6" fillId="0" borderId="24" xfId="2" applyNumberFormat="1" applyFont="1" applyBorder="1" applyProtection="1">
      <protection locked="0"/>
    </xf>
    <xf numFmtId="165" fontId="6" fillId="0" borderId="20" xfId="0" applyNumberFormat="1" applyFont="1" applyBorder="1" applyProtection="1">
      <protection locked="0"/>
    </xf>
    <xf numFmtId="0" fontId="13" fillId="3" borderId="15" xfId="0" applyFont="1" applyFill="1" applyBorder="1" applyProtection="1">
      <protection locked="0"/>
    </xf>
    <xf numFmtId="0" fontId="13" fillId="3" borderId="16" xfId="0" applyFont="1" applyFill="1" applyBorder="1" applyProtection="1">
      <protection locked="0"/>
    </xf>
    <xf numFmtId="164" fontId="13" fillId="3" borderId="17" xfId="0" applyNumberFormat="1" applyFont="1" applyFill="1" applyBorder="1" applyProtection="1">
      <protection locked="0"/>
    </xf>
    <xf numFmtId="0" fontId="3" fillId="0" borderId="0" xfId="0" applyFont="1" applyProtection="1">
      <protection locked="0"/>
    </xf>
    <xf numFmtId="0" fontId="3" fillId="0" borderId="2" xfId="0" applyFont="1" applyBorder="1" applyProtection="1">
      <protection locked="0"/>
    </xf>
    <xf numFmtId="0" fontId="1" fillId="0" borderId="3" xfId="0" applyFont="1" applyBorder="1" applyProtection="1">
      <protection locked="0"/>
    </xf>
    <xf numFmtId="0" fontId="9" fillId="0" borderId="3" xfId="0" applyFont="1" applyBorder="1" applyProtection="1">
      <protection locked="0"/>
    </xf>
    <xf numFmtId="0" fontId="3" fillId="3" borderId="3" xfId="0" applyFont="1" applyFill="1" applyBorder="1" applyAlignment="1" applyProtection="1">
      <alignment vertical="center"/>
      <protection locked="0"/>
    </xf>
    <xf numFmtId="0" fontId="1" fillId="3" borderId="3" xfId="0" applyFont="1" applyFill="1" applyBorder="1" applyAlignment="1" applyProtection="1">
      <alignment vertical="center"/>
      <protection locked="0"/>
    </xf>
    <xf numFmtId="0" fontId="9" fillId="3" borderId="4" xfId="0" applyFont="1" applyFill="1" applyBorder="1" applyProtection="1">
      <protection locked="0"/>
    </xf>
    <xf numFmtId="0" fontId="9" fillId="0" borderId="5" xfId="0" applyFont="1" applyBorder="1" applyProtection="1">
      <protection locked="0"/>
    </xf>
    <xf numFmtId="0" fontId="1" fillId="0" borderId="0" xfId="0" applyFont="1" applyProtection="1">
      <protection locked="0"/>
    </xf>
    <xf numFmtId="0" fontId="9" fillId="0" borderId="0" xfId="0" applyFont="1" applyAlignment="1" applyProtection="1">
      <alignment horizontal="left"/>
      <protection locked="0"/>
    </xf>
    <xf numFmtId="0" fontId="9" fillId="3" borderId="0" xfId="0" applyFont="1" applyFill="1" applyAlignment="1" applyProtection="1">
      <alignment horizontal="center"/>
      <protection locked="0"/>
    </xf>
    <xf numFmtId="0" fontId="9" fillId="3" borderId="0" xfId="0" applyFont="1" applyFill="1" applyAlignment="1" applyProtection="1">
      <alignment vertical="center"/>
      <protection locked="0"/>
    </xf>
    <xf numFmtId="0" fontId="9" fillId="3" borderId="6" xfId="0" applyFont="1" applyFill="1" applyBorder="1" applyProtection="1">
      <protection locked="0"/>
    </xf>
    <xf numFmtId="10" fontId="9" fillId="0" borderId="0" xfId="0" applyNumberFormat="1" applyFont="1" applyAlignment="1" applyProtection="1">
      <alignment horizontal="left"/>
      <protection locked="0"/>
    </xf>
    <xf numFmtId="0" fontId="10" fillId="3" borderId="0" xfId="0" applyFont="1" applyFill="1" applyAlignment="1" applyProtection="1">
      <alignment vertical="center"/>
      <protection locked="0"/>
    </xf>
    <xf numFmtId="0" fontId="11" fillId="0" borderId="0" xfId="0" applyFont="1" applyProtection="1">
      <protection locked="0"/>
    </xf>
    <xf numFmtId="0" fontId="9" fillId="0" borderId="6" xfId="0" applyFont="1" applyBorder="1" applyProtection="1">
      <protection locked="0"/>
    </xf>
    <xf numFmtId="0" fontId="1" fillId="0" borderId="6" xfId="0" applyFont="1" applyBorder="1" applyProtection="1">
      <protection locked="0"/>
    </xf>
    <xf numFmtId="0" fontId="3" fillId="0" borderId="5" xfId="0" applyFont="1" applyBorder="1" applyProtection="1">
      <protection locked="0"/>
    </xf>
    <xf numFmtId="0" fontId="2" fillId="0" borderId="5" xfId="0" applyFont="1" applyBorder="1" applyProtection="1">
      <protection locked="0"/>
    </xf>
    <xf numFmtId="0" fontId="2" fillId="0" borderId="0" xfId="0" applyFont="1" applyProtection="1">
      <protection locked="0"/>
    </xf>
    <xf numFmtId="0" fontId="3" fillId="0" borderId="7" xfId="0" applyFont="1" applyBorder="1" applyProtection="1">
      <protection locked="0"/>
    </xf>
    <xf numFmtId="0" fontId="9" fillId="0" borderId="8" xfId="0" applyFont="1" applyBorder="1" applyProtection="1">
      <protection locked="0"/>
    </xf>
    <xf numFmtId="0" fontId="3" fillId="0" borderId="8" xfId="0" applyFont="1" applyBorder="1" applyProtection="1">
      <protection locked="0"/>
    </xf>
    <xf numFmtId="0" fontId="2" fillId="0" borderId="8" xfId="0" applyFont="1" applyBorder="1" applyProtection="1">
      <protection locked="0"/>
    </xf>
    <xf numFmtId="0" fontId="1" fillId="0" borderId="9" xfId="0" applyFont="1" applyBorder="1" applyProtection="1">
      <protection locked="0"/>
    </xf>
    <xf numFmtId="44" fontId="6" fillId="0" borderId="1" xfId="0" applyNumberFormat="1" applyFont="1" applyBorder="1" applyAlignment="1" applyProtection="1">
      <alignment horizontal="center"/>
      <protection locked="0"/>
    </xf>
    <xf numFmtId="49" fontId="3" fillId="0" borderId="0" xfId="0" applyNumberFormat="1" applyFont="1" applyAlignment="1" applyProtection="1">
      <alignment horizontal="center"/>
      <protection locked="0"/>
    </xf>
    <xf numFmtId="49" fontId="3" fillId="0" borderId="0" xfId="0" applyNumberFormat="1" applyFont="1" applyAlignment="1" applyProtection="1">
      <alignment horizontal="left"/>
      <protection locked="0"/>
    </xf>
    <xf numFmtId="0" fontId="3" fillId="0" borderId="0" xfId="0" applyFont="1" applyAlignment="1" applyProtection="1">
      <alignment horizontal="center"/>
      <protection locked="0"/>
    </xf>
    <xf numFmtId="0" fontId="7" fillId="0" borderId="0" xfId="0" applyFont="1" applyProtection="1">
      <protection locked="0"/>
    </xf>
    <xf numFmtId="0" fontId="4" fillId="0" borderId="0" xfId="0" applyFont="1" applyProtection="1">
      <protection locked="0"/>
    </xf>
    <xf numFmtId="49" fontId="4" fillId="0" borderId="0" xfId="0" applyNumberFormat="1" applyFont="1" applyAlignment="1" applyProtection="1">
      <alignment horizontal="center"/>
      <protection locked="0"/>
    </xf>
    <xf numFmtId="49" fontId="4" fillId="0" borderId="0" xfId="0" applyNumberFormat="1" applyFont="1" applyAlignment="1" applyProtection="1">
      <alignment horizontal="left"/>
      <protection locked="0"/>
    </xf>
    <xf numFmtId="0" fontId="4" fillId="0" borderId="0" xfId="0" applyFont="1" applyAlignment="1" applyProtection="1">
      <alignment horizontal="center"/>
      <protection locked="0"/>
    </xf>
    <xf numFmtId="0" fontId="2" fillId="5" borderId="0" xfId="0" applyFont="1" applyFill="1" applyProtection="1">
      <protection locked="0"/>
    </xf>
    <xf numFmtId="44" fontId="1" fillId="4" borderId="1" xfId="4" applyNumberFormat="1" applyFont="1" applyFill="1" applyBorder="1" applyAlignment="1" applyProtection="1">
      <alignment horizontal="center"/>
      <protection locked="0"/>
    </xf>
    <xf numFmtId="44" fontId="1" fillId="4" borderId="25" xfId="4" applyNumberFormat="1" applyFont="1" applyFill="1" applyBorder="1" applyAlignment="1" applyProtection="1">
      <alignment horizontal="center"/>
      <protection locked="0"/>
    </xf>
    <xf numFmtId="44" fontId="6" fillId="4" borderId="25" xfId="4" applyNumberFormat="1" applyFill="1" applyBorder="1" applyAlignment="1" applyProtection="1">
      <alignment horizontal="center"/>
      <protection locked="0"/>
    </xf>
    <xf numFmtId="44" fontId="6" fillId="0" borderId="25" xfId="4" applyNumberFormat="1" applyBorder="1" applyAlignment="1" applyProtection="1">
      <alignment horizontal="center"/>
      <protection locked="0"/>
    </xf>
    <xf numFmtId="49" fontId="1" fillId="0" borderId="0" xfId="0" applyNumberFormat="1" applyFont="1" applyAlignment="1">
      <alignment horizontal="center"/>
    </xf>
    <xf numFmtId="0" fontId="2" fillId="0" borderId="0" xfId="0" applyFont="1" applyAlignment="1">
      <alignment vertical="center"/>
    </xf>
    <xf numFmtId="0" fontId="19" fillId="0" borderId="0" xfId="0" applyFont="1" applyAlignment="1">
      <alignment horizontal="left" vertical="center" indent="1"/>
    </xf>
    <xf numFmtId="0" fontId="19"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22" fillId="0" borderId="0" xfId="0" applyFont="1" applyAlignment="1">
      <alignment horizontal="left" vertical="center" indent="1"/>
    </xf>
    <xf numFmtId="0" fontId="21" fillId="0" borderId="0" xfId="0" applyFont="1" applyAlignment="1">
      <alignment horizontal="left" vertical="center" indent="1"/>
    </xf>
    <xf numFmtId="0" fontId="24" fillId="7" borderId="27" xfId="0" applyFont="1" applyFill="1" applyBorder="1" applyAlignment="1">
      <alignment vertical="top" wrapText="1"/>
    </xf>
    <xf numFmtId="0" fontId="25" fillId="7" borderId="27" xfId="0" applyFont="1" applyFill="1" applyBorder="1" applyAlignment="1">
      <alignment vertical="top" wrapText="1"/>
    </xf>
    <xf numFmtId="49" fontId="2" fillId="0" borderId="0" xfId="0" applyNumberFormat="1" applyFont="1"/>
    <xf numFmtId="49" fontId="6" fillId="0" borderId="0" xfId="0" applyNumberFormat="1" applyFont="1"/>
    <xf numFmtId="44" fontId="6" fillId="0" borderId="26" xfId="0" applyNumberFormat="1" applyFont="1" applyBorder="1" applyAlignment="1" applyProtection="1">
      <alignment horizontal="center"/>
      <protection hidden="1"/>
    </xf>
    <xf numFmtId="44" fontId="6" fillId="0" borderId="1" xfId="0" quotePrefix="1" applyNumberFormat="1" applyFont="1" applyBorder="1" applyAlignment="1" applyProtection="1">
      <alignment horizontal="center"/>
      <protection hidden="1"/>
    </xf>
  </cellXfs>
  <cellStyles count="5">
    <cellStyle name="Hyperlink" xfId="1" builtinId="8"/>
    <cellStyle name="Procent" xfId="2" builtinId="5"/>
    <cellStyle name="Procent 2" xfId="3" xr:uid="{00000000-0005-0000-0000-000002000000}"/>
    <cellStyle name="Standaard" xfId="0" builtinId="0"/>
    <cellStyle name="Standaard 2" xfId="4" xr:uid="{00000000-0005-0000-0000-000004000000}"/>
  </cellStyles>
  <dxfs count="6">
    <dxf>
      <font>
        <color rgb="FF9C0006"/>
      </font>
      <fill>
        <patternFill>
          <bgColor rgb="FFFFC7CE"/>
        </patternFill>
      </fill>
    </dxf>
    <dxf>
      <font>
        <color rgb="FF9C0006"/>
      </font>
      <fill>
        <patternFill>
          <bgColor rgb="FFFFC7CE"/>
        </patternFill>
      </fill>
    </dxf>
    <dxf>
      <fill>
        <patternFill>
          <bgColor theme="5" tint="0.59996337778862885"/>
        </patternFill>
      </fill>
    </dxf>
    <dxf>
      <font>
        <b val="0"/>
        <i val="0"/>
        <strike val="0"/>
        <condense val="0"/>
        <extend val="0"/>
        <outline val="0"/>
        <shadow val="0"/>
        <u val="none"/>
        <vertAlign val="baseline"/>
        <sz val="10"/>
        <color theme="0"/>
        <name val="Arial"/>
        <family val="2"/>
        <scheme val="none"/>
      </font>
      <fill>
        <patternFill patternType="solid">
          <fgColor indexed="64"/>
          <bgColor rgb="FFFF0000"/>
        </patternFill>
      </fill>
      <border diagonalUp="0" diagonalDown="0" outline="0">
        <left/>
        <right/>
        <top style="thin">
          <color theme="0"/>
        </top>
        <bottom style="thin">
          <color theme="0"/>
        </bottom>
      </border>
    </dxf>
    <dxf>
      <font>
        <b val="0"/>
        <i val="0"/>
        <strike val="0"/>
        <condense val="0"/>
        <extend val="0"/>
        <outline val="0"/>
        <shadow val="0"/>
        <u val="none"/>
        <vertAlign val="baseline"/>
        <sz val="10"/>
        <color theme="0"/>
        <name val="Arial"/>
        <family val="2"/>
        <scheme val="none"/>
      </font>
      <fill>
        <patternFill patternType="solid">
          <fgColor indexed="64"/>
          <bgColor rgb="FFFF0000"/>
        </patternFill>
      </fill>
    </dxf>
    <dxf>
      <font>
        <b/>
        <i val="0"/>
        <strike val="0"/>
        <condense val="0"/>
        <extend val="0"/>
        <outline val="0"/>
        <shadow val="0"/>
        <u val="none"/>
        <vertAlign val="baseline"/>
        <sz val="10"/>
        <color theme="0"/>
        <name val="Arial"/>
        <family val="2"/>
        <scheme val="none"/>
      </font>
      <fill>
        <patternFill patternType="solid">
          <fgColor indexed="64"/>
          <bgColor theme="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6</xdr:col>
      <xdr:colOff>1297233</xdr:colOff>
      <xdr:row>208</xdr:row>
      <xdr:rowOff>16067</xdr:rowOff>
    </xdr:from>
    <xdr:ext cx="184731" cy="264560"/>
    <xdr:sp macro="" textlink="">
      <xdr:nvSpPr>
        <xdr:cNvPr id="2" name="Tekstvak 1">
          <a:extLst>
            <a:ext uri="{FF2B5EF4-FFF2-40B4-BE49-F238E27FC236}">
              <a16:creationId xmlns:a16="http://schemas.microsoft.com/office/drawing/2014/main" id="{00000000-0008-0000-0000-000002000000}"/>
            </a:ext>
          </a:extLst>
        </xdr:cNvPr>
        <xdr:cNvSpPr txBox="1"/>
      </xdr:nvSpPr>
      <xdr:spPr>
        <a:xfrm>
          <a:off x="9887705" y="1282090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mc:AlternateContent xmlns:mc="http://schemas.openxmlformats.org/markup-compatibility/2006">
    <mc:Choice xmlns:a14="http://schemas.microsoft.com/office/drawing/2010/main" Requires="a14">
      <xdr:twoCellAnchor editAs="oneCell">
        <xdr:from>
          <xdr:col>16</xdr:col>
          <xdr:colOff>411480</xdr:colOff>
          <xdr:row>198</xdr:row>
          <xdr:rowOff>30480</xdr:rowOff>
        </xdr:from>
        <xdr:to>
          <xdr:col>16</xdr:col>
          <xdr:colOff>628650</xdr:colOff>
          <xdr:row>199</xdr:row>
          <xdr:rowOff>17145</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411480</xdr:colOff>
          <xdr:row>199</xdr:row>
          <xdr:rowOff>38100</xdr:rowOff>
        </xdr:from>
        <xdr:to>
          <xdr:col>16</xdr:col>
          <xdr:colOff>586740</xdr:colOff>
          <xdr:row>200</xdr:row>
          <xdr:rowOff>17145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411480</xdr:colOff>
          <xdr:row>200</xdr:row>
          <xdr:rowOff>30480</xdr:rowOff>
        </xdr:from>
        <xdr:to>
          <xdr:col>16</xdr:col>
          <xdr:colOff>628650</xdr:colOff>
          <xdr:row>201</xdr:row>
          <xdr:rowOff>76200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16</xdr:col>
      <xdr:colOff>238125</xdr:colOff>
      <xdr:row>2</xdr:row>
      <xdr:rowOff>11907</xdr:rowOff>
    </xdr:from>
    <xdr:to>
      <xdr:col>19</xdr:col>
      <xdr:colOff>627221</xdr:colOff>
      <xdr:row>8</xdr:row>
      <xdr:rowOff>170638</xdr:rowOff>
    </xdr:to>
    <xdr:pic>
      <xdr:nvPicPr>
        <xdr:cNvPr id="4" name="Afbeelding 3">
          <a:extLst>
            <a:ext uri="{FF2B5EF4-FFF2-40B4-BE49-F238E27FC236}">
              <a16:creationId xmlns:a16="http://schemas.microsoft.com/office/drawing/2014/main" id="{7CAD7AB3-F596-4838-9140-80C41C589AA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7941" b="27440"/>
        <a:stretch/>
      </xdr:blipFill>
      <xdr:spPr>
        <a:xfrm>
          <a:off x="16668750" y="345282"/>
          <a:ext cx="4155281" cy="131125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1" displayName="Tabel1" ref="B3:B27" totalsRowShown="0" headerRowDxfId="5" dataDxfId="4">
  <autoFilter ref="B3:B27" xr:uid="{00000000-0009-0000-0100-000001000000}"/>
  <tableColumns count="1">
    <tableColumn id="1" xr3:uid="{00000000-0010-0000-0100-000001000000}" name="&lt;Clausulelijst&gt;" dataDxfId="3"/>
  </tableColumns>
  <tableStyleInfo name="TableStyleMedium23" showFirstColumn="0" showLastColumn="0" showRowStripes="1" showColumnStripes="0"/>
</table>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vnab.nl/" TargetMode="External"/><Relationship Id="rId1" Type="http://schemas.openxmlformats.org/officeDocument/2006/relationships/hyperlink" Target="http://www.cbs.n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AD229"/>
  <sheetViews>
    <sheetView tabSelected="1" view="pageBreakPreview" zoomScale="80" zoomScaleNormal="80" zoomScaleSheetLayoutView="80" workbookViewId="0">
      <selection activeCell="A5" sqref="A5"/>
    </sheetView>
  </sheetViews>
  <sheetFormatPr defaultColWidth="9.109375" defaultRowHeight="13.2" x14ac:dyDescent="0.25"/>
  <cols>
    <col min="1" max="1" width="37.44140625" style="2" customWidth="1"/>
    <col min="2" max="2" width="39.33203125" style="2" customWidth="1"/>
    <col min="3" max="3" width="15" style="2" hidden="1" customWidth="1"/>
    <col min="4" max="4" width="22.44140625" style="10" customWidth="1"/>
    <col min="5" max="5" width="11.88671875" style="2" customWidth="1"/>
    <col min="6" max="6" width="11" style="9" customWidth="1"/>
    <col min="7" max="7" width="14.33203125" style="8" customWidth="1"/>
    <col min="8" max="8" width="9" style="2" hidden="1" customWidth="1"/>
    <col min="9" max="9" width="26.6640625" style="2" customWidth="1"/>
    <col min="10" max="10" width="14.6640625" style="2" customWidth="1"/>
    <col min="11" max="11" width="12.88671875" style="2" customWidth="1"/>
    <col min="12" max="12" width="15.5546875" style="2" customWidth="1"/>
    <col min="13" max="13" width="16.109375" style="2" customWidth="1"/>
    <col min="14" max="14" width="15.109375" style="2" customWidth="1"/>
    <col min="15" max="15" width="14.109375" style="2" bestFit="1" customWidth="1"/>
    <col min="16" max="16" width="10" style="2" customWidth="1"/>
    <col min="17" max="17" width="22.5546875" style="2" customWidth="1"/>
    <col min="18" max="18" width="21.88671875" style="2" bestFit="1" customWidth="1"/>
    <col min="19" max="19" width="12.109375" style="2" customWidth="1"/>
    <col min="20" max="20" width="15.33203125" style="2" bestFit="1" customWidth="1"/>
    <col min="21" max="23" width="21" style="2" hidden="1" customWidth="1"/>
    <col min="24" max="25" width="0" style="2" hidden="1" customWidth="1"/>
    <col min="26" max="28" width="9.109375" style="2"/>
    <col min="29" max="29" width="43.44140625" style="2" bestFit="1" customWidth="1"/>
    <col min="30" max="30" width="26.88671875" style="2" bestFit="1" customWidth="1"/>
    <col min="31" max="16384" width="9.109375" style="2"/>
  </cols>
  <sheetData>
    <row r="1" spans="1:9" s="73" customFormat="1" x14ac:dyDescent="0.25">
      <c r="D1" s="74"/>
      <c r="F1" s="75"/>
      <c r="G1" s="76"/>
    </row>
    <row r="2" spans="1:9" s="73" customFormat="1" x14ac:dyDescent="0.25">
      <c r="D2" s="74"/>
      <c r="F2" s="75"/>
      <c r="G2" s="76"/>
    </row>
    <row r="3" spans="1:9" s="73" customFormat="1" x14ac:dyDescent="0.25">
      <c r="D3" s="74"/>
      <c r="F3" s="75"/>
      <c r="G3" s="76"/>
    </row>
    <row r="4" spans="1:9" s="73" customFormat="1" x14ac:dyDescent="0.25">
      <c r="D4" s="74"/>
      <c r="F4" s="75"/>
      <c r="G4" s="76"/>
    </row>
    <row r="5" spans="1:9" s="73" customFormat="1" ht="15.6" x14ac:dyDescent="0.3">
      <c r="A5" s="92" t="s">
        <v>14</v>
      </c>
      <c r="B5" s="100"/>
      <c r="D5" s="74"/>
      <c r="F5" s="75"/>
      <c r="G5" s="76"/>
    </row>
    <row r="6" spans="1:9" s="73" customFormat="1" ht="15.6" x14ac:dyDescent="0.3">
      <c r="A6" s="92" t="s">
        <v>10</v>
      </c>
      <c r="B6" s="100"/>
      <c r="D6" s="74"/>
      <c r="F6" s="75"/>
      <c r="G6" s="76"/>
    </row>
    <row r="7" spans="1:9" s="73" customFormat="1" ht="15.6" x14ac:dyDescent="0.3">
      <c r="A7" s="92" t="s">
        <v>32</v>
      </c>
      <c r="B7" s="92"/>
      <c r="C7" s="92"/>
      <c r="D7" s="119"/>
      <c r="E7" s="92"/>
      <c r="F7" s="120"/>
      <c r="G7" s="121"/>
    </row>
    <row r="8" spans="1:9" s="73" customFormat="1" ht="15.6" x14ac:dyDescent="0.3">
      <c r="A8" s="92" t="s">
        <v>264</v>
      </c>
      <c r="B8" s="92"/>
      <c r="C8" s="92"/>
      <c r="D8" s="119"/>
      <c r="E8" s="92"/>
      <c r="F8" s="120"/>
      <c r="G8" s="121"/>
    </row>
    <row r="9" spans="1:9" s="73" customFormat="1" ht="15.6" x14ac:dyDescent="0.3">
      <c r="A9" s="92"/>
      <c r="B9" s="92"/>
      <c r="C9" s="92"/>
      <c r="D9" s="119"/>
      <c r="E9" s="92"/>
      <c r="F9" s="120"/>
      <c r="G9" s="121"/>
    </row>
    <row r="10" spans="1:9" s="73" customFormat="1" ht="15.6" x14ac:dyDescent="0.3">
      <c r="A10" s="92"/>
      <c r="B10" s="92"/>
      <c r="C10" s="92"/>
      <c r="D10" s="119"/>
      <c r="E10" s="92"/>
      <c r="F10" s="120"/>
      <c r="G10" s="121"/>
    </row>
    <row r="11" spans="1:9" s="73" customFormat="1" ht="15.6" x14ac:dyDescent="0.3">
      <c r="A11" s="92" t="s">
        <v>19</v>
      </c>
      <c r="B11" s="92"/>
      <c r="C11" s="92"/>
      <c r="D11" s="119"/>
      <c r="E11" s="92"/>
      <c r="F11" s="120"/>
      <c r="G11" s="121"/>
      <c r="I11" s="100"/>
    </row>
    <row r="12" spans="1:9" s="73" customFormat="1" ht="15.6" x14ac:dyDescent="0.3">
      <c r="A12" s="92"/>
      <c r="B12" s="92"/>
      <c r="C12" s="92"/>
      <c r="D12" s="119"/>
      <c r="E12" s="92"/>
      <c r="F12" s="120"/>
      <c r="G12" s="121"/>
    </row>
    <row r="13" spans="1:9" s="73" customFormat="1" ht="15.6" x14ac:dyDescent="0.3">
      <c r="A13" s="92" t="s">
        <v>21</v>
      </c>
      <c r="B13" s="92"/>
      <c r="C13" s="92"/>
      <c r="D13" s="119"/>
      <c r="E13" s="92"/>
      <c r="F13" s="120"/>
      <c r="G13" s="121"/>
    </row>
    <row r="14" spans="1:9" s="73" customFormat="1" ht="15.6" x14ac:dyDescent="0.3">
      <c r="A14" s="92" t="s">
        <v>22</v>
      </c>
      <c r="B14" s="92"/>
      <c r="C14" s="92"/>
      <c r="D14" s="119"/>
      <c r="E14" s="92"/>
      <c r="F14" s="120"/>
      <c r="G14" s="121"/>
    </row>
    <row r="15" spans="1:9" s="73" customFormat="1" ht="15.6" x14ac:dyDescent="0.3">
      <c r="A15" s="92" t="s">
        <v>23</v>
      </c>
      <c r="B15" s="92"/>
      <c r="C15" s="92"/>
      <c r="D15" s="119"/>
      <c r="E15" s="92"/>
      <c r="F15" s="120"/>
      <c r="G15" s="121"/>
    </row>
    <row r="16" spans="1:9" s="73" customFormat="1" ht="15.6" x14ac:dyDescent="0.3">
      <c r="B16" s="92"/>
      <c r="C16" s="92"/>
      <c r="D16" s="119"/>
      <c r="E16" s="92"/>
      <c r="F16" s="120"/>
      <c r="G16" s="121"/>
    </row>
    <row r="17" spans="1:30" s="73" customFormat="1" x14ac:dyDescent="0.25">
      <c r="D17" s="74"/>
      <c r="F17" s="75"/>
      <c r="G17" s="76"/>
    </row>
    <row r="18" spans="1:30" s="73" customFormat="1" x14ac:dyDescent="0.25">
      <c r="A18" s="122" t="s">
        <v>0</v>
      </c>
      <c r="B18" s="123"/>
      <c r="C18" s="123"/>
      <c r="D18" s="124"/>
      <c r="E18" s="123"/>
      <c r="F18" s="125"/>
      <c r="G18" s="126"/>
    </row>
    <row r="19" spans="1:30" s="73" customFormat="1" ht="13.8" thickBot="1" x14ac:dyDescent="0.3">
      <c r="D19" s="74"/>
      <c r="F19" s="75"/>
      <c r="G19" s="76"/>
      <c r="AD19" s="127"/>
    </row>
    <row r="20" spans="1:30" s="29" customFormat="1" x14ac:dyDescent="0.25">
      <c r="A20" s="22" t="s">
        <v>4</v>
      </c>
      <c r="B20" s="23" t="s">
        <v>5</v>
      </c>
      <c r="C20" s="23" t="s">
        <v>463</v>
      </c>
      <c r="D20" s="24" t="s">
        <v>66</v>
      </c>
      <c r="E20" s="25" t="s">
        <v>34</v>
      </c>
      <c r="F20" s="24" t="s">
        <v>35</v>
      </c>
      <c r="G20" s="23" t="s">
        <v>1</v>
      </c>
      <c r="H20" s="23" t="s">
        <v>247</v>
      </c>
      <c r="I20" s="26" t="s">
        <v>2</v>
      </c>
      <c r="J20" s="26" t="s">
        <v>15</v>
      </c>
      <c r="K20" s="26" t="s">
        <v>30</v>
      </c>
      <c r="L20" s="26" t="s">
        <v>7</v>
      </c>
      <c r="M20" s="23" t="s">
        <v>8</v>
      </c>
      <c r="N20" s="23" t="s">
        <v>311</v>
      </c>
      <c r="O20" s="23" t="s">
        <v>16</v>
      </c>
      <c r="P20" s="23" t="s">
        <v>248</v>
      </c>
      <c r="Q20" s="23" t="s">
        <v>16</v>
      </c>
      <c r="R20" s="23" t="s">
        <v>16</v>
      </c>
      <c r="S20" s="23" t="s">
        <v>16</v>
      </c>
      <c r="T20" s="27"/>
      <c r="U20" s="28" t="s">
        <v>225</v>
      </c>
      <c r="V20" s="28" t="s">
        <v>225</v>
      </c>
      <c r="W20" s="28" t="s">
        <v>225</v>
      </c>
    </row>
    <row r="21" spans="1:30" s="29" customFormat="1" x14ac:dyDescent="0.25">
      <c r="A21" s="30"/>
      <c r="B21" s="31"/>
      <c r="C21" s="32" t="s">
        <v>464</v>
      </c>
      <c r="D21" s="33"/>
      <c r="E21" s="34"/>
      <c r="F21" s="35"/>
      <c r="G21" s="36"/>
      <c r="H21" s="31" t="s">
        <v>247</v>
      </c>
      <c r="I21" s="31"/>
      <c r="J21" s="31" t="s">
        <v>6</v>
      </c>
      <c r="K21" s="31" t="s">
        <v>31</v>
      </c>
      <c r="L21" s="31" t="s">
        <v>420</v>
      </c>
      <c r="M21" s="36" t="s">
        <v>421</v>
      </c>
      <c r="N21" s="36"/>
      <c r="O21" s="36" t="s">
        <v>6</v>
      </c>
      <c r="P21" s="36" t="s">
        <v>2</v>
      </c>
      <c r="Q21" s="36" t="s">
        <v>9</v>
      </c>
      <c r="R21" s="36" t="s">
        <v>31</v>
      </c>
      <c r="S21" s="36" t="s">
        <v>249</v>
      </c>
      <c r="T21" s="37" t="s">
        <v>3</v>
      </c>
      <c r="U21" s="38" t="s">
        <v>224</v>
      </c>
      <c r="V21" s="38" t="s">
        <v>9</v>
      </c>
      <c r="W21" s="38" t="s">
        <v>223</v>
      </c>
      <c r="AD21" s="6"/>
    </row>
    <row r="22" spans="1:30" s="7" customFormat="1" x14ac:dyDescent="0.25">
      <c r="A22" s="64"/>
      <c r="B22" s="65"/>
      <c r="C22" s="65">
        <f>IF(B22="AV: Los Materieel (Verzamelpolis)",1,0)</f>
        <v>0</v>
      </c>
      <c r="D22" s="66"/>
      <c r="E22" s="66"/>
      <c r="F22" s="66"/>
      <c r="G22" s="67"/>
      <c r="H22" s="67"/>
      <c r="I22" s="67"/>
      <c r="J22" s="68"/>
      <c r="K22" s="69"/>
      <c r="L22" s="128"/>
      <c r="M22" s="129"/>
      <c r="N22" s="145" t="str">
        <f>IF(OR(AND(B22="O: Oldtimer",OR(J22=250,J22=500,J22=1500,J22=2500,K22=250,K22=500,K22=1000,K22=1500,K22=2500,K22=5000)),
  AND(OR(B22="1V : Traktor",B22="LM : Landmaterieel"),J22=2500),
  AND(OR(I22="WA(M) + Casco",I22="Casco"),OR(B22="GM: Graafmachine mobiel",B22="GR : Graafmachine met rupsbanden",B22="LM: Werkmaterieel",B22="SH : Shovel",B22="1V : Traktor",B22="AJ: Los Materieel"),AND(M22&gt;250000,M22&lt;=400000),OR(K22=250,K22=500,K22=1000)),
  AND(OR(I22="WA(M) + Casco",I22="Casco"),OR(B22="GM: Graafmachine mobiel",B22="GR : Graafmachine met rupsbanden",B22="LM: Werkmaterieel",B22="SH : Shovel",B22="1V : Traktor",B22="AJ: Los Materieel"),M22&gt;400000,OR(K22=250,K22=500,K22=1000,K22=1500)),AND(B22="AV: Los Materieel (Verzamelpolis)",OR(J22=250,J22=500,J22=1000,J22=1500,J22=2500,K22=250,K22=1000,K22=1500,K22=2500,K22=5000))),"geen geldig ER",IF(AND(B22="AV: Los Materieel (Verzamelpolis)",OR(I22="WA(M)",I22="WA(M) + Casco",I22="WA(M) + Brand/Storm/Diefstal",I22="Casco",I22="Werkrisico")),"geen geldige dekking",""))</f>
        <v/>
      </c>
      <c r="O22" s="17"/>
      <c r="P22" s="146" t="str">
        <f>IF(OR(ISBLANK(B22),B22="AV: Los Materieel (Verzamelpolis)"),"","Ja")</f>
        <v/>
      </c>
      <c r="Q22" s="17"/>
      <c r="R22" s="17"/>
      <c r="S22" s="118"/>
      <c r="T22" s="17">
        <f>SUM(O22:S22)</f>
        <v>0</v>
      </c>
      <c r="U22" s="18" t="e">
        <f>IF(#REF!=0,"-",#REF!)</f>
        <v>#REF!</v>
      </c>
      <c r="V22" s="18" t="e">
        <f>IF(#REF!=0,"-",#REF!)</f>
        <v>#REF!</v>
      </c>
      <c r="W22" s="18" t="e">
        <f>#REF!</f>
        <v>#REF!</v>
      </c>
      <c r="AD22" s="5"/>
    </row>
    <row r="23" spans="1:30" s="5" customFormat="1" x14ac:dyDescent="0.25">
      <c r="A23" s="64"/>
      <c r="B23" s="65"/>
      <c r="C23" s="65">
        <f t="shared" ref="C23:C86" si="0">IF(B23="AV: Los Materieel (Verzamelpolis)",1,0)</f>
        <v>0</v>
      </c>
      <c r="D23" s="66"/>
      <c r="E23" s="66"/>
      <c r="F23" s="66"/>
      <c r="G23" s="67"/>
      <c r="H23" s="67"/>
      <c r="I23" s="67"/>
      <c r="J23" s="68"/>
      <c r="K23" s="69"/>
      <c r="L23" s="128"/>
      <c r="M23" s="130"/>
      <c r="N23" s="145" t="str">
        <f t="shared" ref="N23:N86" si="1">IF(OR(AND(B23="O: Oldtimer",OR(J23=250,J23=500,J23=1500,J23=2500,K23=250,K23=500,K23=1000,K23=1500,K23=2500,K23=5000)),
  AND(OR(B23="1V : Traktor",B23="LM : Landmaterieel"),J23=2500),
  AND(OR(I23="WA(M) + Casco",I23="Casco"),OR(B23="GM: Graafmachine mobiel",B23="GR : Graafmachine met rupsbanden",B23="LM: Werkmaterieel",B23="SH : Shovel",B23="1V : Traktor",B23="AJ: Los Materieel"),AND(M23&gt;250000,M23&lt;=400000),OR(K23=250,K23=500,K23=1000)),
  AND(OR(I23="WA(M) + Casco",I23="Casco"),OR(B23="GM: Graafmachine mobiel",B23="GR : Graafmachine met rupsbanden",B23="LM: Werkmaterieel",B23="SH : Shovel",B23="1V : Traktor",B23="AJ: Los Materieel"),M23&gt;400000,OR(K23=250,K23=500,K23=1000,K23=1500)),AND(B23="AV: Los Materieel (Verzamelpolis)",OR(J23=250,J23=500,J23=1000,J23=1500,J23=2500,K23=250,K23=1000,K23=1500,K23=2500,K23=5000))),"geen geldig ER",IF(AND(B23="AV: Los Materieel (Verzamelpolis)",OR(I23="WA(M)",I23="WA(M) + Casco",I23="WA(M) + Brand/Storm/Diefstal",I23="Casco",I23="Werkrisico")),"geen geldige dekking",""))</f>
        <v/>
      </c>
      <c r="O23" s="17"/>
      <c r="P23" s="146" t="str">
        <f t="shared" ref="P23:P86" si="2">IF(OR(ISBLANK(B23),B23="AV: Los Materieel (Verzamelpolis)"),"","Ja")</f>
        <v/>
      </c>
      <c r="Q23" s="17"/>
      <c r="R23" s="17"/>
      <c r="S23" s="118"/>
      <c r="T23" s="17">
        <f t="shared" ref="T23:T86" si="3">SUM(O23:S23)</f>
        <v>0</v>
      </c>
      <c r="U23" s="18" t="e">
        <f>IF(#REF!=0,"-",#REF!)</f>
        <v>#REF!</v>
      </c>
      <c r="V23" s="18" t="e">
        <f>IF(#REF!=0,"-",#REF!)</f>
        <v>#REF!</v>
      </c>
      <c r="W23" s="18" t="e">
        <f>#REF!</f>
        <v>#REF!</v>
      </c>
      <c r="AD23" s="6"/>
    </row>
    <row r="24" spans="1:30" s="6" customFormat="1" x14ac:dyDescent="0.25">
      <c r="A24" s="64"/>
      <c r="B24" s="65"/>
      <c r="C24" s="65">
        <f t="shared" si="0"/>
        <v>0</v>
      </c>
      <c r="D24" s="66"/>
      <c r="E24" s="66"/>
      <c r="F24" s="66"/>
      <c r="G24" s="67"/>
      <c r="H24" s="67"/>
      <c r="I24" s="67"/>
      <c r="J24" s="68"/>
      <c r="K24" s="69"/>
      <c r="L24" s="128"/>
      <c r="M24" s="130"/>
      <c r="N24" s="145" t="str">
        <f t="shared" si="1"/>
        <v/>
      </c>
      <c r="O24" s="17"/>
      <c r="P24" s="146" t="str">
        <f t="shared" si="2"/>
        <v/>
      </c>
      <c r="Q24" s="17"/>
      <c r="R24" s="17"/>
      <c r="S24" s="118"/>
      <c r="T24" s="17">
        <f t="shared" si="3"/>
        <v>0</v>
      </c>
      <c r="U24" s="18" t="e">
        <f>IF(#REF!=0,"-",#REF!)</f>
        <v>#REF!</v>
      </c>
      <c r="V24" s="18" t="e">
        <f>IF(#REF!=0,"-",#REF!)</f>
        <v>#REF!</v>
      </c>
      <c r="W24" s="18" t="e">
        <f>#REF!</f>
        <v>#REF!</v>
      </c>
      <c r="AD24" s="7"/>
    </row>
    <row r="25" spans="1:30" s="7" customFormat="1" x14ac:dyDescent="0.25">
      <c r="A25" s="64"/>
      <c r="B25" s="65"/>
      <c r="C25" s="65">
        <f t="shared" si="0"/>
        <v>0</v>
      </c>
      <c r="D25" s="66"/>
      <c r="E25" s="66"/>
      <c r="F25" s="66"/>
      <c r="G25" s="67"/>
      <c r="H25" s="67" t="str">
        <f t="shared" ref="H25:H47" si="4">IF(ISBLANK(B25),"","Ja")</f>
        <v/>
      </c>
      <c r="I25" s="67"/>
      <c r="J25" s="68"/>
      <c r="K25" s="69"/>
      <c r="L25" s="128"/>
      <c r="M25" s="130"/>
      <c r="N25" s="145" t="str">
        <f t="shared" si="1"/>
        <v/>
      </c>
      <c r="O25" s="17"/>
      <c r="P25" s="146" t="str">
        <f t="shared" si="2"/>
        <v/>
      </c>
      <c r="Q25" s="17"/>
      <c r="R25" s="17"/>
      <c r="S25" s="118"/>
      <c r="T25" s="17">
        <f t="shared" si="3"/>
        <v>0</v>
      </c>
      <c r="U25" s="18" t="e">
        <f>IF(#REF!=0,"-",#REF!)</f>
        <v>#REF!</v>
      </c>
      <c r="V25" s="18" t="e">
        <f>IF(#REF!=0,"-",#REF!)</f>
        <v>#REF!</v>
      </c>
      <c r="W25" s="18" t="e">
        <f>#REF!</f>
        <v>#REF!</v>
      </c>
    </row>
    <row r="26" spans="1:30" s="7" customFormat="1" ht="12" customHeight="1" x14ac:dyDescent="0.25">
      <c r="A26" s="64"/>
      <c r="B26" s="65"/>
      <c r="C26" s="65">
        <f t="shared" si="0"/>
        <v>0</v>
      </c>
      <c r="D26" s="66"/>
      <c r="E26" s="66"/>
      <c r="F26" s="66"/>
      <c r="G26" s="67"/>
      <c r="H26" s="67" t="str">
        <f t="shared" si="4"/>
        <v/>
      </c>
      <c r="I26" s="67"/>
      <c r="J26" s="68"/>
      <c r="K26" s="69"/>
      <c r="L26" s="128"/>
      <c r="M26" s="130"/>
      <c r="N26" s="145" t="str">
        <f t="shared" si="1"/>
        <v/>
      </c>
      <c r="O26" s="17"/>
      <c r="P26" s="146" t="str">
        <f t="shared" si="2"/>
        <v/>
      </c>
      <c r="Q26" s="17"/>
      <c r="R26" s="17"/>
      <c r="S26" s="118"/>
      <c r="T26" s="17">
        <f t="shared" si="3"/>
        <v>0</v>
      </c>
      <c r="U26" s="18" t="e">
        <f>IF(#REF!=0,"-",#REF!)</f>
        <v>#REF!</v>
      </c>
      <c r="V26" s="18" t="e">
        <f>IF(#REF!=0,"-",#REF!)</f>
        <v>#REF!</v>
      </c>
      <c r="W26" s="18" t="e">
        <f>#REF!</f>
        <v>#REF!</v>
      </c>
    </row>
    <row r="27" spans="1:30" s="7" customFormat="1" x14ac:dyDescent="0.25">
      <c r="A27" s="64"/>
      <c r="B27" s="65"/>
      <c r="C27" s="65">
        <f t="shared" si="0"/>
        <v>0</v>
      </c>
      <c r="D27" s="66"/>
      <c r="E27" s="66"/>
      <c r="F27" s="66"/>
      <c r="G27" s="67"/>
      <c r="H27" s="67" t="str">
        <f t="shared" si="4"/>
        <v/>
      </c>
      <c r="I27" s="67"/>
      <c r="J27" s="68"/>
      <c r="K27" s="69"/>
      <c r="L27" s="128"/>
      <c r="M27" s="130"/>
      <c r="N27" s="145" t="str">
        <f t="shared" si="1"/>
        <v/>
      </c>
      <c r="O27" s="17"/>
      <c r="P27" s="146" t="str">
        <f t="shared" si="2"/>
        <v/>
      </c>
      <c r="Q27" s="17"/>
      <c r="R27" s="17"/>
      <c r="S27" s="118"/>
      <c r="T27" s="17">
        <f t="shared" si="3"/>
        <v>0</v>
      </c>
      <c r="U27" s="18" t="e">
        <f>IF(#REF!=0,"-",#REF!)</f>
        <v>#REF!</v>
      </c>
      <c r="V27" s="18" t="e">
        <f>IF(#REF!=0,"-",#REF!)</f>
        <v>#REF!</v>
      </c>
      <c r="W27" s="18" t="e">
        <f>#REF!</f>
        <v>#REF!</v>
      </c>
    </row>
    <row r="28" spans="1:30" s="7" customFormat="1" x14ac:dyDescent="0.25">
      <c r="A28" s="64"/>
      <c r="B28" s="65"/>
      <c r="C28" s="65">
        <f t="shared" si="0"/>
        <v>0</v>
      </c>
      <c r="D28" s="66"/>
      <c r="E28" s="66"/>
      <c r="F28" s="66"/>
      <c r="G28" s="67"/>
      <c r="H28" s="67" t="str">
        <f t="shared" si="4"/>
        <v/>
      </c>
      <c r="I28" s="67"/>
      <c r="J28" s="68"/>
      <c r="K28" s="69"/>
      <c r="L28" s="128"/>
      <c r="M28" s="130"/>
      <c r="N28" s="145" t="str">
        <f t="shared" si="1"/>
        <v/>
      </c>
      <c r="O28" s="17"/>
      <c r="P28" s="146" t="str">
        <f t="shared" si="2"/>
        <v/>
      </c>
      <c r="Q28" s="17"/>
      <c r="R28" s="17"/>
      <c r="S28" s="118"/>
      <c r="T28" s="17">
        <f t="shared" si="3"/>
        <v>0</v>
      </c>
      <c r="U28" s="18" t="e">
        <f>IF(#REF!=0,"-",#REF!)</f>
        <v>#REF!</v>
      </c>
      <c r="V28" s="18" t="e">
        <f>IF(#REF!=0,"-",#REF!)</f>
        <v>#REF!</v>
      </c>
      <c r="W28" s="18" t="e">
        <f>#REF!</f>
        <v>#REF!</v>
      </c>
    </row>
    <row r="29" spans="1:30" s="7" customFormat="1" x14ac:dyDescent="0.25">
      <c r="A29" s="64"/>
      <c r="B29" s="65"/>
      <c r="C29" s="65">
        <f t="shared" si="0"/>
        <v>0</v>
      </c>
      <c r="D29" s="66"/>
      <c r="E29" s="66"/>
      <c r="F29" s="66"/>
      <c r="G29" s="67"/>
      <c r="H29" s="67" t="str">
        <f t="shared" si="4"/>
        <v/>
      </c>
      <c r="I29" s="67"/>
      <c r="J29" s="68"/>
      <c r="K29" s="69"/>
      <c r="L29" s="128"/>
      <c r="M29" s="130"/>
      <c r="N29" s="145" t="str">
        <f t="shared" si="1"/>
        <v/>
      </c>
      <c r="O29" s="17"/>
      <c r="P29" s="146" t="str">
        <f t="shared" si="2"/>
        <v/>
      </c>
      <c r="Q29" s="17"/>
      <c r="R29" s="17"/>
      <c r="S29" s="118"/>
      <c r="T29" s="17">
        <f t="shared" si="3"/>
        <v>0</v>
      </c>
      <c r="U29" s="18" t="e">
        <f>IF(#REF!=0,"-",#REF!)</f>
        <v>#REF!</v>
      </c>
      <c r="V29" s="18" t="e">
        <f>IF(#REF!=0,"-",#REF!)</f>
        <v>#REF!</v>
      </c>
      <c r="W29" s="18" t="e">
        <f>#REF!</f>
        <v>#REF!</v>
      </c>
    </row>
    <row r="30" spans="1:30" s="7" customFormat="1" x14ac:dyDescent="0.25">
      <c r="A30" s="64"/>
      <c r="B30" s="65"/>
      <c r="C30" s="65">
        <f t="shared" si="0"/>
        <v>0</v>
      </c>
      <c r="D30" s="66"/>
      <c r="E30" s="66"/>
      <c r="F30" s="66"/>
      <c r="G30" s="67"/>
      <c r="H30" s="67" t="str">
        <f t="shared" si="4"/>
        <v/>
      </c>
      <c r="I30" s="67"/>
      <c r="J30" s="68"/>
      <c r="K30" s="69"/>
      <c r="L30" s="128"/>
      <c r="M30" s="130"/>
      <c r="N30" s="145" t="str">
        <f t="shared" si="1"/>
        <v/>
      </c>
      <c r="O30" s="17"/>
      <c r="P30" s="146" t="str">
        <f t="shared" si="2"/>
        <v/>
      </c>
      <c r="Q30" s="17"/>
      <c r="R30" s="17"/>
      <c r="S30" s="118"/>
      <c r="T30" s="17">
        <f t="shared" si="3"/>
        <v>0</v>
      </c>
      <c r="U30" s="18" t="e">
        <f>IF(#REF!=0,"-",#REF!)</f>
        <v>#REF!</v>
      </c>
      <c r="V30" s="18" t="e">
        <f>IF(#REF!=0,"-",#REF!)</f>
        <v>#REF!</v>
      </c>
      <c r="W30" s="18" t="e">
        <f>#REF!</f>
        <v>#REF!</v>
      </c>
    </row>
    <row r="31" spans="1:30" s="7" customFormat="1" x14ac:dyDescent="0.25">
      <c r="A31" s="64"/>
      <c r="B31" s="65"/>
      <c r="C31" s="65">
        <f t="shared" si="0"/>
        <v>0</v>
      </c>
      <c r="D31" s="66"/>
      <c r="E31" s="66"/>
      <c r="F31" s="66"/>
      <c r="G31" s="67"/>
      <c r="H31" s="67" t="str">
        <f t="shared" si="4"/>
        <v/>
      </c>
      <c r="I31" s="67"/>
      <c r="J31" s="68"/>
      <c r="K31" s="69"/>
      <c r="L31" s="128"/>
      <c r="M31" s="130"/>
      <c r="N31" s="145" t="str">
        <f t="shared" si="1"/>
        <v/>
      </c>
      <c r="O31" s="17"/>
      <c r="P31" s="146" t="str">
        <f t="shared" si="2"/>
        <v/>
      </c>
      <c r="Q31" s="17"/>
      <c r="R31" s="17"/>
      <c r="S31" s="118"/>
      <c r="T31" s="17">
        <f t="shared" si="3"/>
        <v>0</v>
      </c>
      <c r="U31" s="18" t="e">
        <f>IF(#REF!=0,"-",#REF!)</f>
        <v>#REF!</v>
      </c>
      <c r="V31" s="18" t="e">
        <f>IF(#REF!=0,"-",#REF!)</f>
        <v>#REF!</v>
      </c>
      <c r="W31" s="18" t="e">
        <f>#REF!</f>
        <v>#REF!</v>
      </c>
    </row>
    <row r="32" spans="1:30" s="7" customFormat="1" x14ac:dyDescent="0.25">
      <c r="A32" s="64"/>
      <c r="B32" s="65"/>
      <c r="C32" s="65">
        <f t="shared" si="0"/>
        <v>0</v>
      </c>
      <c r="D32" s="66"/>
      <c r="E32" s="66"/>
      <c r="F32" s="66"/>
      <c r="G32" s="67"/>
      <c r="H32" s="67" t="str">
        <f t="shared" si="4"/>
        <v/>
      </c>
      <c r="I32" s="67"/>
      <c r="J32" s="68"/>
      <c r="K32" s="69"/>
      <c r="L32" s="128"/>
      <c r="M32" s="130"/>
      <c r="N32" s="145" t="str">
        <f t="shared" si="1"/>
        <v/>
      </c>
      <c r="O32" s="17"/>
      <c r="P32" s="146" t="str">
        <f t="shared" si="2"/>
        <v/>
      </c>
      <c r="Q32" s="17"/>
      <c r="R32" s="17"/>
      <c r="S32" s="118"/>
      <c r="T32" s="17">
        <f t="shared" si="3"/>
        <v>0</v>
      </c>
      <c r="U32" s="18" t="e">
        <f>IF(#REF!=0,"-",#REF!)</f>
        <v>#REF!</v>
      </c>
      <c r="V32" s="18" t="e">
        <f>IF(#REF!=0,"-",#REF!)</f>
        <v>#REF!</v>
      </c>
      <c r="W32" s="18" t="e">
        <f>#REF!</f>
        <v>#REF!</v>
      </c>
    </row>
    <row r="33" spans="1:23" s="7" customFormat="1" x14ac:dyDescent="0.25">
      <c r="A33" s="64"/>
      <c r="B33" s="65"/>
      <c r="C33" s="65">
        <f t="shared" si="0"/>
        <v>0</v>
      </c>
      <c r="D33" s="66"/>
      <c r="E33" s="66"/>
      <c r="F33" s="66"/>
      <c r="G33" s="67"/>
      <c r="H33" s="67" t="str">
        <f t="shared" si="4"/>
        <v/>
      </c>
      <c r="I33" s="67"/>
      <c r="J33" s="68"/>
      <c r="K33" s="69"/>
      <c r="L33" s="128"/>
      <c r="M33" s="130"/>
      <c r="N33" s="145" t="str">
        <f t="shared" si="1"/>
        <v/>
      </c>
      <c r="O33" s="17"/>
      <c r="P33" s="146" t="str">
        <f t="shared" si="2"/>
        <v/>
      </c>
      <c r="Q33" s="17"/>
      <c r="R33" s="17"/>
      <c r="S33" s="118"/>
      <c r="T33" s="17">
        <f t="shared" si="3"/>
        <v>0</v>
      </c>
      <c r="U33" s="18" t="e">
        <f>IF(#REF!=0,"-",#REF!)</f>
        <v>#REF!</v>
      </c>
      <c r="V33" s="18" t="e">
        <f>IF(#REF!=0,"-",#REF!)</f>
        <v>#REF!</v>
      </c>
      <c r="W33" s="18" t="e">
        <f>#REF!</f>
        <v>#REF!</v>
      </c>
    </row>
    <row r="34" spans="1:23" s="7" customFormat="1" x14ac:dyDescent="0.25">
      <c r="A34" s="64"/>
      <c r="B34" s="65"/>
      <c r="C34" s="65">
        <f t="shared" si="0"/>
        <v>0</v>
      </c>
      <c r="D34" s="66"/>
      <c r="E34" s="66"/>
      <c r="F34" s="66"/>
      <c r="G34" s="67"/>
      <c r="H34" s="67" t="str">
        <f t="shared" si="4"/>
        <v/>
      </c>
      <c r="I34" s="67"/>
      <c r="J34" s="68"/>
      <c r="K34" s="69"/>
      <c r="L34" s="128"/>
      <c r="M34" s="130"/>
      <c r="N34" s="145" t="str">
        <f t="shared" si="1"/>
        <v/>
      </c>
      <c r="O34" s="17"/>
      <c r="P34" s="146" t="str">
        <f t="shared" si="2"/>
        <v/>
      </c>
      <c r="Q34" s="17"/>
      <c r="R34" s="17"/>
      <c r="S34" s="118"/>
      <c r="T34" s="17">
        <f t="shared" si="3"/>
        <v>0</v>
      </c>
      <c r="U34" s="18" t="e">
        <f>IF(#REF!=0,"-",#REF!)</f>
        <v>#REF!</v>
      </c>
      <c r="V34" s="18" t="e">
        <f>IF(#REF!=0,"-",#REF!)</f>
        <v>#REF!</v>
      </c>
      <c r="W34" s="18" t="e">
        <f>#REF!</f>
        <v>#REF!</v>
      </c>
    </row>
    <row r="35" spans="1:23" s="7" customFormat="1" x14ac:dyDescent="0.25">
      <c r="A35" s="64"/>
      <c r="B35" s="65"/>
      <c r="C35" s="65">
        <f t="shared" si="0"/>
        <v>0</v>
      </c>
      <c r="D35" s="66"/>
      <c r="E35" s="66"/>
      <c r="F35" s="66"/>
      <c r="G35" s="67"/>
      <c r="H35" s="67" t="str">
        <f t="shared" si="4"/>
        <v/>
      </c>
      <c r="I35" s="67"/>
      <c r="J35" s="68"/>
      <c r="K35" s="69"/>
      <c r="L35" s="128"/>
      <c r="M35" s="130"/>
      <c r="N35" s="145" t="str">
        <f t="shared" si="1"/>
        <v/>
      </c>
      <c r="O35" s="17"/>
      <c r="P35" s="146" t="str">
        <f t="shared" si="2"/>
        <v/>
      </c>
      <c r="Q35" s="17"/>
      <c r="R35" s="17"/>
      <c r="S35" s="118"/>
      <c r="T35" s="17">
        <f t="shared" si="3"/>
        <v>0</v>
      </c>
      <c r="U35" s="18" t="e">
        <f>IF(#REF!=0,"-",#REF!)</f>
        <v>#REF!</v>
      </c>
      <c r="V35" s="18" t="e">
        <f>IF(#REF!=0,"-",#REF!)</f>
        <v>#REF!</v>
      </c>
      <c r="W35" s="18" t="e">
        <f>#REF!</f>
        <v>#REF!</v>
      </c>
    </row>
    <row r="36" spans="1:23" s="7" customFormat="1" x14ac:dyDescent="0.25">
      <c r="A36" s="64"/>
      <c r="B36" s="65"/>
      <c r="C36" s="65">
        <f t="shared" si="0"/>
        <v>0</v>
      </c>
      <c r="D36" s="66"/>
      <c r="E36" s="66"/>
      <c r="F36" s="66"/>
      <c r="G36" s="67"/>
      <c r="H36" s="67" t="str">
        <f t="shared" si="4"/>
        <v/>
      </c>
      <c r="I36" s="67"/>
      <c r="J36" s="68"/>
      <c r="K36" s="69"/>
      <c r="L36" s="128"/>
      <c r="M36" s="130"/>
      <c r="N36" s="145" t="str">
        <f t="shared" si="1"/>
        <v/>
      </c>
      <c r="O36" s="17"/>
      <c r="P36" s="146" t="str">
        <f t="shared" si="2"/>
        <v/>
      </c>
      <c r="Q36" s="17"/>
      <c r="R36" s="17"/>
      <c r="S36" s="118"/>
      <c r="T36" s="17">
        <f t="shared" si="3"/>
        <v>0</v>
      </c>
      <c r="U36" s="18" t="e">
        <f>IF(#REF!=0,"-",#REF!)</f>
        <v>#REF!</v>
      </c>
      <c r="V36" s="18" t="e">
        <f>IF(#REF!=0,"-",#REF!)</f>
        <v>#REF!</v>
      </c>
      <c r="W36" s="18" t="e">
        <f>#REF!</f>
        <v>#REF!</v>
      </c>
    </row>
    <row r="37" spans="1:23" s="7" customFormat="1" x14ac:dyDescent="0.25">
      <c r="A37" s="64"/>
      <c r="B37" s="65"/>
      <c r="C37" s="65">
        <f t="shared" si="0"/>
        <v>0</v>
      </c>
      <c r="D37" s="66"/>
      <c r="E37" s="66"/>
      <c r="F37" s="66"/>
      <c r="G37" s="67"/>
      <c r="H37" s="67" t="str">
        <f t="shared" si="4"/>
        <v/>
      </c>
      <c r="I37" s="67"/>
      <c r="J37" s="68"/>
      <c r="K37" s="69"/>
      <c r="L37" s="128"/>
      <c r="M37" s="130"/>
      <c r="N37" s="145" t="str">
        <f t="shared" si="1"/>
        <v/>
      </c>
      <c r="O37" s="17"/>
      <c r="P37" s="146" t="str">
        <f t="shared" si="2"/>
        <v/>
      </c>
      <c r="Q37" s="17"/>
      <c r="R37" s="17"/>
      <c r="S37" s="118"/>
      <c r="T37" s="17">
        <f t="shared" si="3"/>
        <v>0</v>
      </c>
      <c r="U37" s="18" t="e">
        <f>IF(#REF!=0,"-",#REF!)</f>
        <v>#REF!</v>
      </c>
      <c r="V37" s="18" t="e">
        <f>IF(#REF!=0,"-",#REF!)</f>
        <v>#REF!</v>
      </c>
      <c r="W37" s="18" t="e">
        <f>#REF!</f>
        <v>#REF!</v>
      </c>
    </row>
    <row r="38" spans="1:23" s="7" customFormat="1" x14ac:dyDescent="0.25">
      <c r="A38" s="64"/>
      <c r="B38" s="65"/>
      <c r="C38" s="65">
        <f t="shared" si="0"/>
        <v>0</v>
      </c>
      <c r="D38" s="66"/>
      <c r="E38" s="66"/>
      <c r="F38" s="66"/>
      <c r="G38" s="67"/>
      <c r="H38" s="67" t="str">
        <f t="shared" si="4"/>
        <v/>
      </c>
      <c r="I38" s="67"/>
      <c r="J38" s="68"/>
      <c r="K38" s="69"/>
      <c r="L38" s="128"/>
      <c r="M38" s="130"/>
      <c r="N38" s="145" t="str">
        <f t="shared" si="1"/>
        <v/>
      </c>
      <c r="O38" s="17"/>
      <c r="P38" s="146" t="str">
        <f t="shared" si="2"/>
        <v/>
      </c>
      <c r="Q38" s="17"/>
      <c r="R38" s="17"/>
      <c r="S38" s="118"/>
      <c r="T38" s="17">
        <f t="shared" si="3"/>
        <v>0</v>
      </c>
      <c r="U38" s="18" t="e">
        <f>IF(#REF!=0,"-",#REF!)</f>
        <v>#REF!</v>
      </c>
      <c r="V38" s="18" t="e">
        <f>IF(#REF!=0,"-",#REF!)</f>
        <v>#REF!</v>
      </c>
      <c r="W38" s="18" t="e">
        <f>#REF!</f>
        <v>#REF!</v>
      </c>
    </row>
    <row r="39" spans="1:23" s="7" customFormat="1" x14ac:dyDescent="0.25">
      <c r="A39" s="64"/>
      <c r="B39" s="65"/>
      <c r="C39" s="65">
        <f t="shared" si="0"/>
        <v>0</v>
      </c>
      <c r="D39" s="66"/>
      <c r="E39" s="66"/>
      <c r="F39" s="66"/>
      <c r="G39" s="67"/>
      <c r="H39" s="67" t="str">
        <f t="shared" si="4"/>
        <v/>
      </c>
      <c r="I39" s="67"/>
      <c r="J39" s="68"/>
      <c r="K39" s="69"/>
      <c r="L39" s="128"/>
      <c r="M39" s="130"/>
      <c r="N39" s="145" t="str">
        <f t="shared" si="1"/>
        <v/>
      </c>
      <c r="O39" s="17"/>
      <c r="P39" s="146" t="str">
        <f t="shared" si="2"/>
        <v/>
      </c>
      <c r="Q39" s="17"/>
      <c r="R39" s="17"/>
      <c r="S39" s="118"/>
      <c r="T39" s="17">
        <f t="shared" si="3"/>
        <v>0</v>
      </c>
      <c r="U39" s="18" t="e">
        <f>IF(#REF!=0,"-",#REF!)</f>
        <v>#REF!</v>
      </c>
      <c r="V39" s="18" t="e">
        <f>IF(#REF!=0,"-",#REF!)</f>
        <v>#REF!</v>
      </c>
      <c r="W39" s="18" t="e">
        <f>#REF!</f>
        <v>#REF!</v>
      </c>
    </row>
    <row r="40" spans="1:23" s="7" customFormat="1" x14ac:dyDescent="0.25">
      <c r="A40" s="64"/>
      <c r="B40" s="65"/>
      <c r="C40" s="65">
        <f t="shared" si="0"/>
        <v>0</v>
      </c>
      <c r="D40" s="66"/>
      <c r="E40" s="66"/>
      <c r="F40" s="66"/>
      <c r="G40" s="67"/>
      <c r="H40" s="67" t="str">
        <f t="shared" si="4"/>
        <v/>
      </c>
      <c r="I40" s="67"/>
      <c r="J40" s="68"/>
      <c r="K40" s="69"/>
      <c r="L40" s="128"/>
      <c r="M40" s="130"/>
      <c r="N40" s="145" t="str">
        <f t="shared" si="1"/>
        <v/>
      </c>
      <c r="O40" s="17"/>
      <c r="P40" s="146" t="str">
        <f t="shared" si="2"/>
        <v/>
      </c>
      <c r="Q40" s="17"/>
      <c r="R40" s="17"/>
      <c r="S40" s="118"/>
      <c r="T40" s="17">
        <f t="shared" si="3"/>
        <v>0</v>
      </c>
      <c r="U40" s="18" t="e">
        <f>IF(#REF!=0,"-",#REF!)</f>
        <v>#REF!</v>
      </c>
      <c r="V40" s="18" t="e">
        <f>IF(#REF!=0,"-",#REF!)</f>
        <v>#REF!</v>
      </c>
      <c r="W40" s="18" t="e">
        <f>#REF!</f>
        <v>#REF!</v>
      </c>
    </row>
    <row r="41" spans="1:23" s="7" customFormat="1" x14ac:dyDescent="0.25">
      <c r="A41" s="64"/>
      <c r="B41" s="65"/>
      <c r="C41" s="65">
        <f t="shared" si="0"/>
        <v>0</v>
      </c>
      <c r="D41" s="66"/>
      <c r="E41" s="66"/>
      <c r="F41" s="66"/>
      <c r="G41" s="67"/>
      <c r="H41" s="67" t="str">
        <f t="shared" si="4"/>
        <v/>
      </c>
      <c r="I41" s="67"/>
      <c r="J41" s="68"/>
      <c r="K41" s="69"/>
      <c r="L41" s="128"/>
      <c r="M41" s="130"/>
      <c r="N41" s="145" t="str">
        <f t="shared" si="1"/>
        <v/>
      </c>
      <c r="O41" s="17"/>
      <c r="P41" s="146" t="str">
        <f t="shared" si="2"/>
        <v/>
      </c>
      <c r="Q41" s="17"/>
      <c r="R41" s="17"/>
      <c r="S41" s="118"/>
      <c r="T41" s="17">
        <f t="shared" si="3"/>
        <v>0</v>
      </c>
      <c r="U41" s="18" t="e">
        <f>IF(#REF!=0,"-",#REF!)</f>
        <v>#REF!</v>
      </c>
      <c r="V41" s="18" t="e">
        <f>IF(#REF!=0,"-",#REF!)</f>
        <v>#REF!</v>
      </c>
      <c r="W41" s="18" t="e">
        <f>#REF!</f>
        <v>#REF!</v>
      </c>
    </row>
    <row r="42" spans="1:23" s="7" customFormat="1" x14ac:dyDescent="0.25">
      <c r="A42" s="64"/>
      <c r="B42" s="65"/>
      <c r="C42" s="65">
        <f t="shared" si="0"/>
        <v>0</v>
      </c>
      <c r="D42" s="66"/>
      <c r="E42" s="66"/>
      <c r="F42" s="66"/>
      <c r="G42" s="67"/>
      <c r="H42" s="67" t="str">
        <f t="shared" si="4"/>
        <v/>
      </c>
      <c r="I42" s="67"/>
      <c r="J42" s="68"/>
      <c r="K42" s="69"/>
      <c r="L42" s="128"/>
      <c r="M42" s="130"/>
      <c r="N42" s="145" t="str">
        <f t="shared" si="1"/>
        <v/>
      </c>
      <c r="O42" s="17"/>
      <c r="P42" s="146" t="str">
        <f t="shared" si="2"/>
        <v/>
      </c>
      <c r="Q42" s="17"/>
      <c r="R42" s="17"/>
      <c r="S42" s="118"/>
      <c r="T42" s="17">
        <f t="shared" si="3"/>
        <v>0</v>
      </c>
      <c r="U42" s="18" t="e">
        <f>IF(#REF!=0,"-",#REF!)</f>
        <v>#REF!</v>
      </c>
      <c r="V42" s="18" t="e">
        <f>IF(#REF!=0,"-",#REF!)</f>
        <v>#REF!</v>
      </c>
      <c r="W42" s="18" t="e">
        <f>#REF!</f>
        <v>#REF!</v>
      </c>
    </row>
    <row r="43" spans="1:23" s="7" customFormat="1" x14ac:dyDescent="0.25">
      <c r="A43" s="64"/>
      <c r="B43" s="65"/>
      <c r="C43" s="65">
        <f t="shared" si="0"/>
        <v>0</v>
      </c>
      <c r="D43" s="66"/>
      <c r="E43" s="66"/>
      <c r="F43" s="66"/>
      <c r="G43" s="67"/>
      <c r="H43" s="67" t="str">
        <f t="shared" si="4"/>
        <v/>
      </c>
      <c r="I43" s="67"/>
      <c r="J43" s="68"/>
      <c r="K43" s="69"/>
      <c r="L43" s="128"/>
      <c r="M43" s="130"/>
      <c r="N43" s="145" t="str">
        <f t="shared" si="1"/>
        <v/>
      </c>
      <c r="O43" s="17"/>
      <c r="P43" s="146" t="str">
        <f t="shared" si="2"/>
        <v/>
      </c>
      <c r="Q43" s="17"/>
      <c r="R43" s="17"/>
      <c r="S43" s="118"/>
      <c r="T43" s="17">
        <f t="shared" si="3"/>
        <v>0</v>
      </c>
      <c r="U43" s="18" t="e">
        <f>IF(#REF!=0,"-",#REF!)</f>
        <v>#REF!</v>
      </c>
      <c r="V43" s="18" t="e">
        <f>IF(#REF!=0,"-",#REF!)</f>
        <v>#REF!</v>
      </c>
      <c r="W43" s="18" t="e">
        <f>#REF!</f>
        <v>#REF!</v>
      </c>
    </row>
    <row r="44" spans="1:23" s="7" customFormat="1" x14ac:dyDescent="0.25">
      <c r="A44" s="64"/>
      <c r="B44" s="65"/>
      <c r="C44" s="65">
        <f t="shared" si="0"/>
        <v>0</v>
      </c>
      <c r="D44" s="66"/>
      <c r="E44" s="66"/>
      <c r="F44" s="66"/>
      <c r="G44" s="67"/>
      <c r="H44" s="67" t="str">
        <f t="shared" si="4"/>
        <v/>
      </c>
      <c r="I44" s="67"/>
      <c r="J44" s="68"/>
      <c r="K44" s="69"/>
      <c r="L44" s="128"/>
      <c r="M44" s="130"/>
      <c r="N44" s="145" t="str">
        <f t="shared" si="1"/>
        <v/>
      </c>
      <c r="O44" s="17"/>
      <c r="P44" s="146" t="str">
        <f t="shared" si="2"/>
        <v/>
      </c>
      <c r="Q44" s="17"/>
      <c r="R44" s="17"/>
      <c r="S44" s="118"/>
      <c r="T44" s="17">
        <f t="shared" si="3"/>
        <v>0</v>
      </c>
      <c r="U44" s="18" t="e">
        <f>IF(#REF!=0,"-",#REF!)</f>
        <v>#REF!</v>
      </c>
      <c r="V44" s="18" t="e">
        <f>IF(#REF!=0,"-",#REF!)</f>
        <v>#REF!</v>
      </c>
      <c r="W44" s="18" t="e">
        <f>#REF!</f>
        <v>#REF!</v>
      </c>
    </row>
    <row r="45" spans="1:23" s="7" customFormat="1" x14ac:dyDescent="0.25">
      <c r="A45" s="64"/>
      <c r="B45" s="65"/>
      <c r="C45" s="65">
        <f t="shared" si="0"/>
        <v>0</v>
      </c>
      <c r="D45" s="66"/>
      <c r="E45" s="66"/>
      <c r="F45" s="66"/>
      <c r="G45" s="67"/>
      <c r="H45" s="67" t="str">
        <f t="shared" si="4"/>
        <v/>
      </c>
      <c r="I45" s="67"/>
      <c r="J45" s="68"/>
      <c r="K45" s="69"/>
      <c r="L45" s="128"/>
      <c r="M45" s="130"/>
      <c r="N45" s="145" t="str">
        <f t="shared" si="1"/>
        <v/>
      </c>
      <c r="O45" s="17"/>
      <c r="P45" s="146" t="str">
        <f t="shared" si="2"/>
        <v/>
      </c>
      <c r="Q45" s="17"/>
      <c r="R45" s="17"/>
      <c r="S45" s="118"/>
      <c r="T45" s="17">
        <f t="shared" si="3"/>
        <v>0</v>
      </c>
      <c r="U45" s="18" t="e">
        <f>IF(#REF!=0,"-",#REF!)</f>
        <v>#REF!</v>
      </c>
      <c r="V45" s="18" t="e">
        <f>IF(#REF!=0,"-",#REF!)</f>
        <v>#REF!</v>
      </c>
      <c r="W45" s="18" t="e">
        <f>#REF!</f>
        <v>#REF!</v>
      </c>
    </row>
    <row r="46" spans="1:23" s="7" customFormat="1" x14ac:dyDescent="0.25">
      <c r="A46" s="64"/>
      <c r="B46" s="65"/>
      <c r="C46" s="65">
        <f t="shared" si="0"/>
        <v>0</v>
      </c>
      <c r="D46" s="66"/>
      <c r="E46" s="66"/>
      <c r="F46" s="66"/>
      <c r="G46" s="67"/>
      <c r="H46" s="67" t="str">
        <f t="shared" si="4"/>
        <v/>
      </c>
      <c r="I46" s="67"/>
      <c r="J46" s="68"/>
      <c r="K46" s="69"/>
      <c r="L46" s="128"/>
      <c r="M46" s="130"/>
      <c r="N46" s="145" t="str">
        <f t="shared" si="1"/>
        <v/>
      </c>
      <c r="O46" s="17"/>
      <c r="P46" s="146" t="str">
        <f t="shared" si="2"/>
        <v/>
      </c>
      <c r="Q46" s="17"/>
      <c r="R46" s="17"/>
      <c r="S46" s="118"/>
      <c r="T46" s="17">
        <f t="shared" si="3"/>
        <v>0</v>
      </c>
      <c r="U46" s="18" t="e">
        <f>IF(#REF!=0,"-",#REF!)</f>
        <v>#REF!</v>
      </c>
      <c r="V46" s="18" t="e">
        <f>IF(#REF!=0,"-",#REF!)</f>
        <v>#REF!</v>
      </c>
      <c r="W46" s="18" t="e">
        <f>#REF!</f>
        <v>#REF!</v>
      </c>
    </row>
    <row r="47" spans="1:23" s="7" customFormat="1" x14ac:dyDescent="0.25">
      <c r="A47" s="64"/>
      <c r="B47" s="65"/>
      <c r="C47" s="65">
        <f t="shared" si="0"/>
        <v>0</v>
      </c>
      <c r="D47" s="66"/>
      <c r="E47" s="66"/>
      <c r="F47" s="66"/>
      <c r="G47" s="67"/>
      <c r="H47" s="67" t="str">
        <f t="shared" si="4"/>
        <v/>
      </c>
      <c r="I47" s="67"/>
      <c r="J47" s="68"/>
      <c r="K47" s="69"/>
      <c r="L47" s="128"/>
      <c r="M47" s="130"/>
      <c r="N47" s="145" t="str">
        <f t="shared" si="1"/>
        <v/>
      </c>
      <c r="O47" s="17"/>
      <c r="P47" s="146" t="str">
        <f t="shared" si="2"/>
        <v/>
      </c>
      <c r="Q47" s="17"/>
      <c r="R47" s="17"/>
      <c r="S47" s="118"/>
      <c r="T47" s="17">
        <f t="shared" si="3"/>
        <v>0</v>
      </c>
      <c r="U47" s="18" t="e">
        <f>IF(#REF!=0,"-",#REF!)</f>
        <v>#REF!</v>
      </c>
      <c r="V47" s="18" t="e">
        <f>IF(#REF!=0,"-",#REF!)</f>
        <v>#REF!</v>
      </c>
      <c r="W47" s="18" t="e">
        <f>#REF!</f>
        <v>#REF!</v>
      </c>
    </row>
    <row r="48" spans="1:23" s="7" customFormat="1" x14ac:dyDescent="0.25">
      <c r="A48" s="64"/>
      <c r="B48" s="65"/>
      <c r="C48" s="65">
        <f t="shared" si="0"/>
        <v>0</v>
      </c>
      <c r="D48" s="66"/>
      <c r="E48" s="66"/>
      <c r="F48" s="66"/>
      <c r="G48" s="67"/>
      <c r="H48" s="67" t="str">
        <f t="shared" ref="H48:H86" si="5">IF(ISBLANK(B48),"","Ja")</f>
        <v/>
      </c>
      <c r="I48" s="67"/>
      <c r="J48" s="68"/>
      <c r="K48" s="69"/>
      <c r="L48" s="128"/>
      <c r="M48" s="130"/>
      <c r="N48" s="145" t="str">
        <f t="shared" si="1"/>
        <v/>
      </c>
      <c r="O48" s="17"/>
      <c r="P48" s="146" t="str">
        <f t="shared" si="2"/>
        <v/>
      </c>
      <c r="Q48" s="17"/>
      <c r="R48" s="17"/>
      <c r="S48" s="118"/>
      <c r="T48" s="17">
        <f t="shared" si="3"/>
        <v>0</v>
      </c>
      <c r="U48" s="18" t="e">
        <f>IF(#REF!=0,"-",#REF!)</f>
        <v>#REF!</v>
      </c>
      <c r="V48" s="18" t="e">
        <f>IF(#REF!=0,"-",#REF!)</f>
        <v>#REF!</v>
      </c>
      <c r="W48" s="18" t="e">
        <f>#REF!</f>
        <v>#REF!</v>
      </c>
    </row>
    <row r="49" spans="1:30" s="7" customFormat="1" x14ac:dyDescent="0.25">
      <c r="A49" s="64"/>
      <c r="B49" s="65"/>
      <c r="C49" s="65">
        <f t="shared" si="0"/>
        <v>0</v>
      </c>
      <c r="D49" s="66"/>
      <c r="E49" s="70"/>
      <c r="F49" s="66"/>
      <c r="G49" s="67"/>
      <c r="H49" s="67" t="str">
        <f t="shared" si="5"/>
        <v/>
      </c>
      <c r="I49" s="67"/>
      <c r="J49" s="68"/>
      <c r="K49" s="69"/>
      <c r="L49" s="128"/>
      <c r="M49" s="130"/>
      <c r="N49" s="145" t="str">
        <f t="shared" si="1"/>
        <v/>
      </c>
      <c r="O49" s="17"/>
      <c r="P49" s="146" t="str">
        <f t="shared" si="2"/>
        <v/>
      </c>
      <c r="Q49" s="17"/>
      <c r="R49" s="17"/>
      <c r="S49" s="118"/>
      <c r="T49" s="17">
        <f t="shared" si="3"/>
        <v>0</v>
      </c>
      <c r="U49" s="18" t="e">
        <f>IF(#REF!=0,"-",#REF!)</f>
        <v>#REF!</v>
      </c>
      <c r="V49" s="18" t="e">
        <f>IF(#REF!=0,"-",#REF!)</f>
        <v>#REF!</v>
      </c>
      <c r="W49" s="18" t="e">
        <f>#REF!</f>
        <v>#REF!</v>
      </c>
    </row>
    <row r="50" spans="1:30" s="7" customFormat="1" x14ac:dyDescent="0.25">
      <c r="A50" s="64"/>
      <c r="B50" s="65"/>
      <c r="C50" s="65">
        <f t="shared" si="0"/>
        <v>0</v>
      </c>
      <c r="D50" s="71"/>
      <c r="E50" s="66"/>
      <c r="F50" s="66"/>
      <c r="G50" s="67"/>
      <c r="H50" s="67" t="str">
        <f t="shared" si="5"/>
        <v/>
      </c>
      <c r="I50" s="67"/>
      <c r="J50" s="68"/>
      <c r="K50" s="69"/>
      <c r="L50" s="128"/>
      <c r="M50" s="130"/>
      <c r="N50" s="145" t="str">
        <f t="shared" si="1"/>
        <v/>
      </c>
      <c r="O50" s="17"/>
      <c r="P50" s="146" t="str">
        <f t="shared" si="2"/>
        <v/>
      </c>
      <c r="Q50" s="17"/>
      <c r="R50" s="17"/>
      <c r="S50" s="118"/>
      <c r="T50" s="17">
        <f t="shared" si="3"/>
        <v>0</v>
      </c>
      <c r="U50" s="18" t="e">
        <f>IF(#REF!=0,"-",#REF!)</f>
        <v>#REF!</v>
      </c>
      <c r="V50" s="18" t="e">
        <f>IF(#REF!=0,"-",#REF!)</f>
        <v>#REF!</v>
      </c>
      <c r="W50" s="18" t="e">
        <f>#REF!</f>
        <v>#REF!</v>
      </c>
      <c r="AD50" s="2"/>
    </row>
    <row r="51" spans="1:30" x14ac:dyDescent="0.25">
      <c r="A51" s="64"/>
      <c r="B51" s="65"/>
      <c r="C51" s="65">
        <f t="shared" si="0"/>
        <v>0</v>
      </c>
      <c r="D51" s="66"/>
      <c r="E51" s="70"/>
      <c r="F51" s="66"/>
      <c r="G51" s="67"/>
      <c r="H51" s="67" t="str">
        <f t="shared" si="5"/>
        <v/>
      </c>
      <c r="I51" s="67"/>
      <c r="J51" s="68"/>
      <c r="K51" s="69"/>
      <c r="L51" s="128"/>
      <c r="M51" s="130"/>
      <c r="N51" s="145" t="str">
        <f t="shared" si="1"/>
        <v/>
      </c>
      <c r="O51" s="17"/>
      <c r="P51" s="146" t="str">
        <f t="shared" si="2"/>
        <v/>
      </c>
      <c r="Q51" s="17"/>
      <c r="R51" s="17"/>
      <c r="S51" s="118"/>
      <c r="T51" s="17">
        <f t="shared" si="3"/>
        <v>0</v>
      </c>
      <c r="U51" s="18" t="e">
        <f>IF(#REF!=0,"-",#REF!)</f>
        <v>#REF!</v>
      </c>
      <c r="V51" s="18" t="e">
        <f>IF(#REF!=0,"-",#REF!)</f>
        <v>#REF!</v>
      </c>
      <c r="W51" s="18" t="e">
        <f>#REF!</f>
        <v>#REF!</v>
      </c>
    </row>
    <row r="52" spans="1:30" x14ac:dyDescent="0.25">
      <c r="A52" s="65"/>
      <c r="B52" s="65"/>
      <c r="C52" s="65">
        <f t="shared" si="0"/>
        <v>0</v>
      </c>
      <c r="D52" s="72"/>
      <c r="E52" s="67"/>
      <c r="F52" s="72"/>
      <c r="G52" s="67"/>
      <c r="H52" s="67" t="str">
        <f t="shared" si="5"/>
        <v/>
      </c>
      <c r="I52" s="67"/>
      <c r="J52" s="68"/>
      <c r="K52" s="69"/>
      <c r="L52" s="128"/>
      <c r="M52" s="131"/>
      <c r="N52" s="145" t="str">
        <f t="shared" si="1"/>
        <v/>
      </c>
      <c r="O52" s="17"/>
      <c r="P52" s="146" t="str">
        <f t="shared" si="2"/>
        <v/>
      </c>
      <c r="Q52" s="17"/>
      <c r="R52" s="17"/>
      <c r="S52" s="118"/>
      <c r="T52" s="17">
        <f t="shared" si="3"/>
        <v>0</v>
      </c>
      <c r="U52" s="18" t="e">
        <f>IF(#REF!=0,"-",#REF!)</f>
        <v>#REF!</v>
      </c>
      <c r="V52" s="18" t="e">
        <f>IF(#REF!=0,"-",#REF!)</f>
        <v>#REF!</v>
      </c>
      <c r="W52" s="18" t="e">
        <f>#REF!</f>
        <v>#REF!</v>
      </c>
    </row>
    <row r="53" spans="1:30" x14ac:dyDescent="0.25">
      <c r="A53" s="65"/>
      <c r="B53" s="65"/>
      <c r="C53" s="65">
        <f t="shared" si="0"/>
        <v>0</v>
      </c>
      <c r="D53" s="72"/>
      <c r="E53" s="67"/>
      <c r="F53" s="72"/>
      <c r="G53" s="67"/>
      <c r="H53" s="67" t="str">
        <f t="shared" si="5"/>
        <v/>
      </c>
      <c r="I53" s="67"/>
      <c r="J53" s="68"/>
      <c r="K53" s="69"/>
      <c r="L53" s="128"/>
      <c r="M53" s="131"/>
      <c r="N53" s="145" t="str">
        <f t="shared" si="1"/>
        <v/>
      </c>
      <c r="O53" s="17"/>
      <c r="P53" s="146" t="str">
        <f t="shared" si="2"/>
        <v/>
      </c>
      <c r="Q53" s="17"/>
      <c r="R53" s="17"/>
      <c r="S53" s="118"/>
      <c r="T53" s="17">
        <f t="shared" si="3"/>
        <v>0</v>
      </c>
      <c r="U53" s="18" t="e">
        <f>IF(#REF!=0,"-",#REF!)</f>
        <v>#REF!</v>
      </c>
      <c r="V53" s="18" t="e">
        <f>IF(#REF!=0,"-",#REF!)</f>
        <v>#REF!</v>
      </c>
      <c r="W53" s="18" t="e">
        <f>#REF!</f>
        <v>#REF!</v>
      </c>
    </row>
    <row r="54" spans="1:30" x14ac:dyDescent="0.25">
      <c r="A54" s="65"/>
      <c r="B54" s="65"/>
      <c r="C54" s="65">
        <f t="shared" si="0"/>
        <v>0</v>
      </c>
      <c r="D54" s="72"/>
      <c r="E54" s="67"/>
      <c r="F54" s="72"/>
      <c r="G54" s="67"/>
      <c r="H54" s="67" t="str">
        <f t="shared" si="5"/>
        <v/>
      </c>
      <c r="I54" s="67"/>
      <c r="J54" s="68"/>
      <c r="K54" s="69"/>
      <c r="L54" s="128"/>
      <c r="M54" s="131"/>
      <c r="N54" s="145" t="str">
        <f t="shared" si="1"/>
        <v/>
      </c>
      <c r="O54" s="17"/>
      <c r="P54" s="146" t="str">
        <f t="shared" si="2"/>
        <v/>
      </c>
      <c r="Q54" s="17"/>
      <c r="R54" s="17"/>
      <c r="S54" s="118"/>
      <c r="T54" s="17">
        <f t="shared" si="3"/>
        <v>0</v>
      </c>
      <c r="U54" s="18" t="e">
        <f>IF(#REF!=0,"-",#REF!)</f>
        <v>#REF!</v>
      </c>
      <c r="V54" s="18" t="e">
        <f>IF(#REF!=0,"-",#REF!)</f>
        <v>#REF!</v>
      </c>
      <c r="W54" s="18" t="e">
        <f>#REF!</f>
        <v>#REF!</v>
      </c>
    </row>
    <row r="55" spans="1:30" x14ac:dyDescent="0.25">
      <c r="A55" s="65"/>
      <c r="B55" s="65"/>
      <c r="C55" s="65">
        <f t="shared" si="0"/>
        <v>0</v>
      </c>
      <c r="D55" s="72"/>
      <c r="E55" s="67"/>
      <c r="F55" s="72"/>
      <c r="G55" s="67"/>
      <c r="H55" s="67" t="str">
        <f t="shared" si="5"/>
        <v/>
      </c>
      <c r="I55" s="67"/>
      <c r="J55" s="68"/>
      <c r="K55" s="69"/>
      <c r="L55" s="128"/>
      <c r="M55" s="131"/>
      <c r="N55" s="145" t="str">
        <f t="shared" si="1"/>
        <v/>
      </c>
      <c r="O55" s="17"/>
      <c r="P55" s="146" t="str">
        <f t="shared" si="2"/>
        <v/>
      </c>
      <c r="Q55" s="17"/>
      <c r="R55" s="17"/>
      <c r="S55" s="118"/>
      <c r="T55" s="17">
        <f t="shared" si="3"/>
        <v>0</v>
      </c>
      <c r="U55" s="18" t="e">
        <f>IF(#REF!=0,"-",#REF!)</f>
        <v>#REF!</v>
      </c>
      <c r="V55" s="18" t="e">
        <f>IF(#REF!=0,"-",#REF!)</f>
        <v>#REF!</v>
      </c>
      <c r="W55" s="18" t="e">
        <f>#REF!</f>
        <v>#REF!</v>
      </c>
    </row>
    <row r="56" spans="1:30" x14ac:dyDescent="0.25">
      <c r="A56" s="64"/>
      <c r="B56" s="65"/>
      <c r="C56" s="65">
        <f t="shared" si="0"/>
        <v>0</v>
      </c>
      <c r="D56" s="66"/>
      <c r="E56" s="70"/>
      <c r="F56" s="66"/>
      <c r="G56" s="67"/>
      <c r="H56" s="67" t="str">
        <f t="shared" si="5"/>
        <v/>
      </c>
      <c r="I56" s="67"/>
      <c r="J56" s="68"/>
      <c r="K56" s="69"/>
      <c r="L56" s="128"/>
      <c r="M56" s="130"/>
      <c r="N56" s="145" t="str">
        <f t="shared" si="1"/>
        <v/>
      </c>
      <c r="O56" s="17"/>
      <c r="P56" s="146" t="str">
        <f t="shared" si="2"/>
        <v/>
      </c>
      <c r="Q56" s="17"/>
      <c r="R56" s="17"/>
      <c r="S56" s="118"/>
      <c r="T56" s="17">
        <f t="shared" si="3"/>
        <v>0</v>
      </c>
      <c r="U56" s="18" t="e">
        <f>IF(#REF!=0,"-",#REF!)</f>
        <v>#REF!</v>
      </c>
      <c r="V56" s="18" t="e">
        <f>IF(#REF!=0,"-",#REF!)</f>
        <v>#REF!</v>
      </c>
      <c r="W56" s="18" t="e">
        <f>#REF!</f>
        <v>#REF!</v>
      </c>
    </row>
    <row r="57" spans="1:30" x14ac:dyDescent="0.25">
      <c r="A57" s="64"/>
      <c r="B57" s="65"/>
      <c r="C57" s="65">
        <f t="shared" si="0"/>
        <v>0</v>
      </c>
      <c r="D57" s="66"/>
      <c r="E57" s="70"/>
      <c r="F57" s="66"/>
      <c r="G57" s="67"/>
      <c r="H57" s="67" t="str">
        <f t="shared" si="5"/>
        <v/>
      </c>
      <c r="I57" s="67"/>
      <c r="J57" s="68"/>
      <c r="K57" s="69"/>
      <c r="L57" s="128"/>
      <c r="M57" s="130"/>
      <c r="N57" s="145" t="str">
        <f t="shared" si="1"/>
        <v/>
      </c>
      <c r="O57" s="17"/>
      <c r="P57" s="146" t="str">
        <f t="shared" si="2"/>
        <v/>
      </c>
      <c r="Q57" s="17"/>
      <c r="R57" s="17"/>
      <c r="S57" s="118"/>
      <c r="T57" s="17">
        <f t="shared" si="3"/>
        <v>0</v>
      </c>
      <c r="U57" s="18" t="e">
        <f>IF(#REF!=0,"-",#REF!)</f>
        <v>#REF!</v>
      </c>
      <c r="V57" s="18" t="e">
        <f>IF(#REF!=0,"-",#REF!)</f>
        <v>#REF!</v>
      </c>
      <c r="W57" s="18" t="e">
        <f>#REF!</f>
        <v>#REF!</v>
      </c>
    </row>
    <row r="58" spans="1:30" x14ac:dyDescent="0.25">
      <c r="A58" s="64"/>
      <c r="B58" s="65"/>
      <c r="C58" s="65">
        <f t="shared" si="0"/>
        <v>0</v>
      </c>
      <c r="D58" s="66"/>
      <c r="E58" s="70"/>
      <c r="F58" s="66"/>
      <c r="G58" s="67"/>
      <c r="H58" s="67" t="str">
        <f t="shared" si="5"/>
        <v/>
      </c>
      <c r="I58" s="67"/>
      <c r="J58" s="68"/>
      <c r="K58" s="69"/>
      <c r="L58" s="128"/>
      <c r="M58" s="130"/>
      <c r="N58" s="145" t="str">
        <f t="shared" si="1"/>
        <v/>
      </c>
      <c r="O58" s="17"/>
      <c r="P58" s="146" t="str">
        <f t="shared" si="2"/>
        <v/>
      </c>
      <c r="Q58" s="17"/>
      <c r="R58" s="17"/>
      <c r="S58" s="118"/>
      <c r="T58" s="17">
        <f t="shared" si="3"/>
        <v>0</v>
      </c>
      <c r="U58" s="18" t="e">
        <f>IF(#REF!=0,"-",#REF!)</f>
        <v>#REF!</v>
      </c>
      <c r="V58" s="18" t="e">
        <f>IF(#REF!=0,"-",#REF!)</f>
        <v>#REF!</v>
      </c>
      <c r="W58" s="18" t="e">
        <f>#REF!</f>
        <v>#REF!</v>
      </c>
    </row>
    <row r="59" spans="1:30" x14ac:dyDescent="0.25">
      <c r="A59" s="64"/>
      <c r="B59" s="65"/>
      <c r="C59" s="65">
        <f t="shared" si="0"/>
        <v>0</v>
      </c>
      <c r="D59" s="66"/>
      <c r="E59" s="70"/>
      <c r="F59" s="66"/>
      <c r="G59" s="67"/>
      <c r="H59" s="67" t="str">
        <f t="shared" si="5"/>
        <v/>
      </c>
      <c r="I59" s="67"/>
      <c r="J59" s="68"/>
      <c r="K59" s="69"/>
      <c r="L59" s="128"/>
      <c r="M59" s="130"/>
      <c r="N59" s="145" t="str">
        <f t="shared" si="1"/>
        <v/>
      </c>
      <c r="O59" s="17"/>
      <c r="P59" s="146" t="str">
        <f t="shared" si="2"/>
        <v/>
      </c>
      <c r="Q59" s="17"/>
      <c r="R59" s="17"/>
      <c r="S59" s="118"/>
      <c r="T59" s="17">
        <f t="shared" si="3"/>
        <v>0</v>
      </c>
      <c r="U59" s="18" t="e">
        <f>IF(#REF!=0,"-",#REF!)</f>
        <v>#REF!</v>
      </c>
      <c r="V59" s="18" t="e">
        <f>IF(#REF!=0,"-",#REF!)</f>
        <v>#REF!</v>
      </c>
      <c r="W59" s="18" t="e">
        <f>#REF!</f>
        <v>#REF!</v>
      </c>
    </row>
    <row r="60" spans="1:30" x14ac:dyDescent="0.25">
      <c r="A60" s="64"/>
      <c r="B60" s="65"/>
      <c r="C60" s="65">
        <f t="shared" si="0"/>
        <v>0</v>
      </c>
      <c r="D60" s="66"/>
      <c r="E60" s="70"/>
      <c r="F60" s="66"/>
      <c r="G60" s="67"/>
      <c r="H60" s="67" t="str">
        <f t="shared" si="5"/>
        <v/>
      </c>
      <c r="I60" s="67"/>
      <c r="J60" s="68"/>
      <c r="K60" s="69"/>
      <c r="L60" s="128"/>
      <c r="M60" s="130"/>
      <c r="N60" s="145" t="str">
        <f t="shared" si="1"/>
        <v/>
      </c>
      <c r="O60" s="17"/>
      <c r="P60" s="146" t="str">
        <f t="shared" si="2"/>
        <v/>
      </c>
      <c r="Q60" s="17"/>
      <c r="R60" s="17"/>
      <c r="S60" s="118"/>
      <c r="T60" s="17">
        <f t="shared" si="3"/>
        <v>0</v>
      </c>
      <c r="U60" s="18" t="e">
        <f>IF(#REF!=0,"-",#REF!)</f>
        <v>#REF!</v>
      </c>
      <c r="V60" s="18" t="e">
        <f>IF(#REF!=0,"-",#REF!)</f>
        <v>#REF!</v>
      </c>
      <c r="W60" s="18" t="e">
        <f>#REF!</f>
        <v>#REF!</v>
      </c>
    </row>
    <row r="61" spans="1:30" x14ac:dyDescent="0.25">
      <c r="A61" s="64"/>
      <c r="B61" s="65"/>
      <c r="C61" s="65">
        <f t="shared" si="0"/>
        <v>0</v>
      </c>
      <c r="D61" s="72"/>
      <c r="E61" s="67"/>
      <c r="F61" s="72"/>
      <c r="G61" s="67"/>
      <c r="H61" s="67" t="str">
        <f t="shared" si="5"/>
        <v/>
      </c>
      <c r="I61" s="67"/>
      <c r="J61" s="68"/>
      <c r="K61" s="69"/>
      <c r="L61" s="128"/>
      <c r="M61" s="131"/>
      <c r="N61" s="145" t="str">
        <f t="shared" si="1"/>
        <v/>
      </c>
      <c r="O61" s="17"/>
      <c r="P61" s="146" t="str">
        <f t="shared" si="2"/>
        <v/>
      </c>
      <c r="Q61" s="17"/>
      <c r="R61" s="17"/>
      <c r="S61" s="118"/>
      <c r="T61" s="17">
        <f t="shared" si="3"/>
        <v>0</v>
      </c>
      <c r="U61" s="18" t="e">
        <f>IF(#REF!=0,"-",#REF!)</f>
        <v>#REF!</v>
      </c>
      <c r="V61" s="18" t="e">
        <f>IF(#REF!=0,"-",#REF!)</f>
        <v>#REF!</v>
      </c>
      <c r="W61" s="18" t="e">
        <f>#REF!</f>
        <v>#REF!</v>
      </c>
    </row>
    <row r="62" spans="1:30" x14ac:dyDescent="0.25">
      <c r="A62" s="64"/>
      <c r="B62" s="65"/>
      <c r="C62" s="65">
        <f t="shared" si="0"/>
        <v>0</v>
      </c>
      <c r="D62" s="66"/>
      <c r="E62" s="70"/>
      <c r="F62" s="66"/>
      <c r="G62" s="67"/>
      <c r="H62" s="67" t="str">
        <f t="shared" si="5"/>
        <v/>
      </c>
      <c r="I62" s="67"/>
      <c r="J62" s="68"/>
      <c r="K62" s="69"/>
      <c r="L62" s="128"/>
      <c r="M62" s="130"/>
      <c r="N62" s="145" t="str">
        <f t="shared" si="1"/>
        <v/>
      </c>
      <c r="O62" s="17"/>
      <c r="P62" s="146" t="str">
        <f t="shared" si="2"/>
        <v/>
      </c>
      <c r="Q62" s="17"/>
      <c r="R62" s="17"/>
      <c r="S62" s="118"/>
      <c r="T62" s="17">
        <f t="shared" si="3"/>
        <v>0</v>
      </c>
      <c r="U62" s="18" t="e">
        <f>IF(#REF!=0,"-",#REF!)</f>
        <v>#REF!</v>
      </c>
      <c r="V62" s="18" t="e">
        <f>IF(#REF!=0,"-",#REF!)</f>
        <v>#REF!</v>
      </c>
      <c r="W62" s="18" t="e">
        <f>#REF!</f>
        <v>#REF!</v>
      </c>
    </row>
    <row r="63" spans="1:30" x14ac:dyDescent="0.25">
      <c r="A63" s="64"/>
      <c r="B63" s="65"/>
      <c r="C63" s="65">
        <f t="shared" si="0"/>
        <v>0</v>
      </c>
      <c r="D63" s="66"/>
      <c r="E63" s="70"/>
      <c r="F63" s="66"/>
      <c r="G63" s="67"/>
      <c r="H63" s="67" t="str">
        <f t="shared" si="5"/>
        <v/>
      </c>
      <c r="I63" s="67"/>
      <c r="J63" s="68"/>
      <c r="K63" s="69"/>
      <c r="L63" s="128"/>
      <c r="M63" s="130"/>
      <c r="N63" s="145" t="str">
        <f t="shared" si="1"/>
        <v/>
      </c>
      <c r="O63" s="17"/>
      <c r="P63" s="146" t="str">
        <f t="shared" si="2"/>
        <v/>
      </c>
      <c r="Q63" s="17"/>
      <c r="R63" s="17"/>
      <c r="S63" s="118"/>
      <c r="T63" s="17">
        <f t="shared" si="3"/>
        <v>0</v>
      </c>
      <c r="U63" s="18" t="e">
        <f>IF(#REF!=0,"-",#REF!)</f>
        <v>#REF!</v>
      </c>
      <c r="V63" s="18" t="e">
        <f>IF(#REF!=0,"-",#REF!)</f>
        <v>#REF!</v>
      </c>
      <c r="W63" s="18" t="e">
        <f>#REF!</f>
        <v>#REF!</v>
      </c>
    </row>
    <row r="64" spans="1:30" x14ac:dyDescent="0.25">
      <c r="A64" s="64"/>
      <c r="B64" s="65"/>
      <c r="C64" s="65">
        <f t="shared" si="0"/>
        <v>0</v>
      </c>
      <c r="D64" s="66"/>
      <c r="E64" s="70"/>
      <c r="F64" s="66"/>
      <c r="G64" s="67"/>
      <c r="H64" s="67" t="str">
        <f t="shared" si="5"/>
        <v/>
      </c>
      <c r="I64" s="67"/>
      <c r="J64" s="68"/>
      <c r="K64" s="69"/>
      <c r="L64" s="128"/>
      <c r="M64" s="130"/>
      <c r="N64" s="145" t="str">
        <f t="shared" si="1"/>
        <v/>
      </c>
      <c r="O64" s="17"/>
      <c r="P64" s="146" t="str">
        <f t="shared" si="2"/>
        <v/>
      </c>
      <c r="Q64" s="17"/>
      <c r="R64" s="17"/>
      <c r="S64" s="118"/>
      <c r="T64" s="17">
        <f t="shared" si="3"/>
        <v>0</v>
      </c>
      <c r="U64" s="18" t="e">
        <f>IF(#REF!=0,"-",#REF!)</f>
        <v>#REF!</v>
      </c>
      <c r="V64" s="18" t="e">
        <f>IF(#REF!=0,"-",#REF!)</f>
        <v>#REF!</v>
      </c>
      <c r="W64" s="18" t="e">
        <f>#REF!</f>
        <v>#REF!</v>
      </c>
    </row>
    <row r="65" spans="1:23" x14ac:dyDescent="0.25">
      <c r="A65" s="64"/>
      <c r="B65" s="65"/>
      <c r="C65" s="65">
        <f t="shared" si="0"/>
        <v>0</v>
      </c>
      <c r="D65" s="66"/>
      <c r="E65" s="70"/>
      <c r="F65" s="66"/>
      <c r="G65" s="67"/>
      <c r="H65" s="67" t="str">
        <f t="shared" si="5"/>
        <v/>
      </c>
      <c r="I65" s="67"/>
      <c r="J65" s="68"/>
      <c r="K65" s="69"/>
      <c r="L65" s="128"/>
      <c r="M65" s="130"/>
      <c r="N65" s="145" t="str">
        <f t="shared" si="1"/>
        <v/>
      </c>
      <c r="O65" s="17"/>
      <c r="P65" s="146" t="str">
        <f t="shared" si="2"/>
        <v/>
      </c>
      <c r="Q65" s="17"/>
      <c r="R65" s="17"/>
      <c r="S65" s="118"/>
      <c r="T65" s="17">
        <f t="shared" si="3"/>
        <v>0</v>
      </c>
      <c r="U65" s="18" t="e">
        <f>IF(#REF!=0,"-",#REF!)</f>
        <v>#REF!</v>
      </c>
      <c r="V65" s="18" t="e">
        <f>IF(#REF!=0,"-",#REF!)</f>
        <v>#REF!</v>
      </c>
      <c r="W65" s="18" t="e">
        <f>#REF!</f>
        <v>#REF!</v>
      </c>
    </row>
    <row r="66" spans="1:23" x14ac:dyDescent="0.25">
      <c r="A66" s="64"/>
      <c r="B66" s="65"/>
      <c r="C66" s="65">
        <f t="shared" si="0"/>
        <v>0</v>
      </c>
      <c r="D66" s="66"/>
      <c r="E66" s="70"/>
      <c r="F66" s="66"/>
      <c r="G66" s="67"/>
      <c r="H66" s="67" t="str">
        <f t="shared" si="5"/>
        <v/>
      </c>
      <c r="I66" s="67"/>
      <c r="J66" s="68"/>
      <c r="K66" s="69"/>
      <c r="L66" s="128"/>
      <c r="M66" s="130"/>
      <c r="N66" s="145" t="str">
        <f t="shared" si="1"/>
        <v/>
      </c>
      <c r="O66" s="17"/>
      <c r="P66" s="146" t="str">
        <f t="shared" si="2"/>
        <v/>
      </c>
      <c r="Q66" s="17"/>
      <c r="R66" s="17"/>
      <c r="S66" s="118"/>
      <c r="T66" s="17">
        <f t="shared" si="3"/>
        <v>0</v>
      </c>
      <c r="U66" s="18" t="e">
        <f>IF(#REF!=0,"-",#REF!)</f>
        <v>#REF!</v>
      </c>
      <c r="V66" s="18" t="e">
        <f>IF(#REF!=0,"-",#REF!)</f>
        <v>#REF!</v>
      </c>
      <c r="W66" s="18" t="e">
        <f>#REF!</f>
        <v>#REF!</v>
      </c>
    </row>
    <row r="67" spans="1:23" x14ac:dyDescent="0.25">
      <c r="A67" s="64"/>
      <c r="B67" s="65"/>
      <c r="C67" s="65">
        <f t="shared" si="0"/>
        <v>0</v>
      </c>
      <c r="D67" s="66"/>
      <c r="E67" s="70"/>
      <c r="F67" s="66"/>
      <c r="G67" s="67"/>
      <c r="H67" s="67" t="str">
        <f t="shared" si="5"/>
        <v/>
      </c>
      <c r="I67" s="67"/>
      <c r="J67" s="68"/>
      <c r="K67" s="69"/>
      <c r="L67" s="128"/>
      <c r="M67" s="130"/>
      <c r="N67" s="145" t="str">
        <f t="shared" si="1"/>
        <v/>
      </c>
      <c r="O67" s="17"/>
      <c r="P67" s="146" t="str">
        <f t="shared" si="2"/>
        <v/>
      </c>
      <c r="Q67" s="17"/>
      <c r="R67" s="17"/>
      <c r="S67" s="118"/>
      <c r="T67" s="17">
        <f t="shared" si="3"/>
        <v>0</v>
      </c>
      <c r="U67" s="18" t="e">
        <f>IF(#REF!=0,"-",#REF!)</f>
        <v>#REF!</v>
      </c>
      <c r="V67" s="18" t="e">
        <f>IF(#REF!=0,"-",#REF!)</f>
        <v>#REF!</v>
      </c>
      <c r="W67" s="18" t="e">
        <f>#REF!</f>
        <v>#REF!</v>
      </c>
    </row>
    <row r="68" spans="1:23" x14ac:dyDescent="0.25">
      <c r="A68" s="64"/>
      <c r="B68" s="65"/>
      <c r="C68" s="65">
        <f t="shared" si="0"/>
        <v>0</v>
      </c>
      <c r="D68" s="66"/>
      <c r="E68" s="70"/>
      <c r="F68" s="66"/>
      <c r="G68" s="67"/>
      <c r="H68" s="67" t="str">
        <f t="shared" si="5"/>
        <v/>
      </c>
      <c r="I68" s="67"/>
      <c r="J68" s="68"/>
      <c r="K68" s="69"/>
      <c r="L68" s="128"/>
      <c r="M68" s="130"/>
      <c r="N68" s="145" t="str">
        <f t="shared" si="1"/>
        <v/>
      </c>
      <c r="O68" s="17"/>
      <c r="P68" s="146" t="str">
        <f t="shared" si="2"/>
        <v/>
      </c>
      <c r="Q68" s="17"/>
      <c r="R68" s="17"/>
      <c r="S68" s="118"/>
      <c r="T68" s="17">
        <f t="shared" si="3"/>
        <v>0</v>
      </c>
      <c r="U68" s="18" t="e">
        <f>IF(#REF!=0,"-",#REF!)</f>
        <v>#REF!</v>
      </c>
      <c r="V68" s="18" t="e">
        <f>IF(#REF!=0,"-",#REF!)</f>
        <v>#REF!</v>
      </c>
      <c r="W68" s="18" t="e">
        <f>#REF!</f>
        <v>#REF!</v>
      </c>
    </row>
    <row r="69" spans="1:23" x14ac:dyDescent="0.25">
      <c r="A69" s="64"/>
      <c r="B69" s="65"/>
      <c r="C69" s="65">
        <f t="shared" si="0"/>
        <v>0</v>
      </c>
      <c r="D69" s="66"/>
      <c r="E69" s="70"/>
      <c r="F69" s="66"/>
      <c r="G69" s="67"/>
      <c r="H69" s="67" t="str">
        <f t="shared" si="5"/>
        <v/>
      </c>
      <c r="I69" s="67"/>
      <c r="J69" s="68"/>
      <c r="K69" s="69"/>
      <c r="L69" s="128"/>
      <c r="M69" s="130"/>
      <c r="N69" s="145" t="str">
        <f t="shared" si="1"/>
        <v/>
      </c>
      <c r="O69" s="17"/>
      <c r="P69" s="146" t="str">
        <f t="shared" si="2"/>
        <v/>
      </c>
      <c r="Q69" s="17"/>
      <c r="R69" s="17"/>
      <c r="S69" s="118"/>
      <c r="T69" s="17">
        <f t="shared" si="3"/>
        <v>0</v>
      </c>
      <c r="U69" s="18" t="e">
        <f>IF(#REF!=0,"-",#REF!)</f>
        <v>#REF!</v>
      </c>
      <c r="V69" s="18" t="e">
        <f>IF(#REF!=0,"-",#REF!)</f>
        <v>#REF!</v>
      </c>
      <c r="W69" s="18" t="e">
        <f>#REF!</f>
        <v>#REF!</v>
      </c>
    </row>
    <row r="70" spans="1:23" x14ac:dyDescent="0.25">
      <c r="A70" s="64"/>
      <c r="B70" s="65"/>
      <c r="C70" s="65">
        <f t="shared" si="0"/>
        <v>0</v>
      </c>
      <c r="D70" s="66"/>
      <c r="E70" s="70"/>
      <c r="F70" s="66"/>
      <c r="G70" s="67"/>
      <c r="H70" s="67" t="str">
        <f t="shared" si="5"/>
        <v/>
      </c>
      <c r="I70" s="67"/>
      <c r="J70" s="68"/>
      <c r="K70" s="69"/>
      <c r="L70" s="128"/>
      <c r="M70" s="130"/>
      <c r="N70" s="145" t="str">
        <f t="shared" si="1"/>
        <v/>
      </c>
      <c r="O70" s="17"/>
      <c r="P70" s="146" t="str">
        <f t="shared" si="2"/>
        <v/>
      </c>
      <c r="Q70" s="17"/>
      <c r="R70" s="17"/>
      <c r="S70" s="118"/>
      <c r="T70" s="17">
        <f t="shared" si="3"/>
        <v>0</v>
      </c>
      <c r="U70" s="18" t="e">
        <f>IF(#REF!=0,"-",#REF!)</f>
        <v>#REF!</v>
      </c>
      <c r="V70" s="18" t="e">
        <f>IF(#REF!=0,"-",#REF!)</f>
        <v>#REF!</v>
      </c>
      <c r="W70" s="18" t="e">
        <f>#REF!</f>
        <v>#REF!</v>
      </c>
    </row>
    <row r="71" spans="1:23" x14ac:dyDescent="0.25">
      <c r="A71" s="64"/>
      <c r="B71" s="65"/>
      <c r="C71" s="65">
        <f t="shared" si="0"/>
        <v>0</v>
      </c>
      <c r="D71" s="66"/>
      <c r="E71" s="70"/>
      <c r="F71" s="66"/>
      <c r="G71" s="67"/>
      <c r="H71" s="67" t="str">
        <f t="shared" si="5"/>
        <v/>
      </c>
      <c r="I71" s="67"/>
      <c r="J71" s="68"/>
      <c r="K71" s="69"/>
      <c r="L71" s="128"/>
      <c r="M71" s="130"/>
      <c r="N71" s="145" t="str">
        <f t="shared" si="1"/>
        <v/>
      </c>
      <c r="O71" s="17"/>
      <c r="P71" s="146" t="str">
        <f t="shared" si="2"/>
        <v/>
      </c>
      <c r="Q71" s="17"/>
      <c r="R71" s="17"/>
      <c r="S71" s="118"/>
      <c r="T71" s="17">
        <f t="shared" si="3"/>
        <v>0</v>
      </c>
      <c r="U71" s="18" t="e">
        <f>IF(#REF!=0,"-",#REF!)</f>
        <v>#REF!</v>
      </c>
      <c r="V71" s="18" t="e">
        <f>IF(#REF!=0,"-",#REF!)</f>
        <v>#REF!</v>
      </c>
      <c r="W71" s="18" t="e">
        <f>#REF!</f>
        <v>#REF!</v>
      </c>
    </row>
    <row r="72" spans="1:23" x14ac:dyDescent="0.25">
      <c r="A72" s="64"/>
      <c r="B72" s="65"/>
      <c r="C72" s="65">
        <f t="shared" si="0"/>
        <v>0</v>
      </c>
      <c r="D72" s="66"/>
      <c r="E72" s="70"/>
      <c r="F72" s="66"/>
      <c r="G72" s="67"/>
      <c r="H72" s="67" t="str">
        <f t="shared" si="5"/>
        <v/>
      </c>
      <c r="I72" s="67"/>
      <c r="J72" s="68"/>
      <c r="K72" s="69"/>
      <c r="L72" s="128"/>
      <c r="M72" s="130"/>
      <c r="N72" s="145" t="str">
        <f t="shared" si="1"/>
        <v/>
      </c>
      <c r="O72" s="17"/>
      <c r="P72" s="146" t="str">
        <f t="shared" si="2"/>
        <v/>
      </c>
      <c r="Q72" s="17"/>
      <c r="R72" s="17"/>
      <c r="S72" s="118"/>
      <c r="T72" s="17">
        <f t="shared" si="3"/>
        <v>0</v>
      </c>
      <c r="U72" s="18" t="e">
        <f>IF(#REF!=0,"-",#REF!)</f>
        <v>#REF!</v>
      </c>
      <c r="V72" s="18" t="e">
        <f>IF(#REF!=0,"-",#REF!)</f>
        <v>#REF!</v>
      </c>
      <c r="W72" s="18" t="e">
        <f>#REF!</f>
        <v>#REF!</v>
      </c>
    </row>
    <row r="73" spans="1:23" x14ac:dyDescent="0.25">
      <c r="A73" s="64"/>
      <c r="B73" s="65"/>
      <c r="C73" s="65">
        <f t="shared" si="0"/>
        <v>0</v>
      </c>
      <c r="D73" s="66"/>
      <c r="E73" s="70"/>
      <c r="F73" s="66"/>
      <c r="G73" s="67"/>
      <c r="H73" s="67" t="str">
        <f t="shared" si="5"/>
        <v/>
      </c>
      <c r="I73" s="67"/>
      <c r="J73" s="68"/>
      <c r="K73" s="69"/>
      <c r="L73" s="128"/>
      <c r="M73" s="130"/>
      <c r="N73" s="145" t="str">
        <f t="shared" si="1"/>
        <v/>
      </c>
      <c r="O73" s="17"/>
      <c r="P73" s="146" t="str">
        <f t="shared" si="2"/>
        <v/>
      </c>
      <c r="Q73" s="17"/>
      <c r="R73" s="17"/>
      <c r="S73" s="118"/>
      <c r="T73" s="17">
        <f t="shared" si="3"/>
        <v>0</v>
      </c>
      <c r="U73" s="18" t="e">
        <f>IF(#REF!=0,"-",#REF!)</f>
        <v>#REF!</v>
      </c>
      <c r="V73" s="18" t="e">
        <f>IF(#REF!=0,"-",#REF!)</f>
        <v>#REF!</v>
      </c>
      <c r="W73" s="18" t="e">
        <f>#REF!</f>
        <v>#REF!</v>
      </c>
    </row>
    <row r="74" spans="1:23" x14ac:dyDescent="0.25">
      <c r="A74" s="64"/>
      <c r="B74" s="65"/>
      <c r="C74" s="65">
        <f t="shared" si="0"/>
        <v>0</v>
      </c>
      <c r="D74" s="66"/>
      <c r="E74" s="70"/>
      <c r="F74" s="66"/>
      <c r="G74" s="67"/>
      <c r="H74" s="67" t="str">
        <f t="shared" si="5"/>
        <v/>
      </c>
      <c r="I74" s="67"/>
      <c r="J74" s="68"/>
      <c r="K74" s="69"/>
      <c r="L74" s="128"/>
      <c r="M74" s="130"/>
      <c r="N74" s="145" t="str">
        <f t="shared" si="1"/>
        <v/>
      </c>
      <c r="O74" s="17"/>
      <c r="P74" s="146" t="str">
        <f t="shared" si="2"/>
        <v/>
      </c>
      <c r="Q74" s="17"/>
      <c r="R74" s="17"/>
      <c r="S74" s="118"/>
      <c r="T74" s="17">
        <f t="shared" si="3"/>
        <v>0</v>
      </c>
      <c r="U74" s="18" t="e">
        <f>IF(#REF!=0,"-",#REF!)</f>
        <v>#REF!</v>
      </c>
      <c r="V74" s="18" t="e">
        <f>IF(#REF!=0,"-",#REF!)</f>
        <v>#REF!</v>
      </c>
      <c r="W74" s="18" t="e">
        <f>#REF!</f>
        <v>#REF!</v>
      </c>
    </row>
    <row r="75" spans="1:23" x14ac:dyDescent="0.25">
      <c r="A75" s="64"/>
      <c r="B75" s="65"/>
      <c r="C75" s="65">
        <f t="shared" si="0"/>
        <v>0</v>
      </c>
      <c r="D75" s="66"/>
      <c r="E75" s="70"/>
      <c r="F75" s="66"/>
      <c r="G75" s="67"/>
      <c r="H75" s="67" t="str">
        <f t="shared" si="5"/>
        <v/>
      </c>
      <c r="I75" s="67"/>
      <c r="J75" s="68"/>
      <c r="K75" s="69"/>
      <c r="L75" s="128"/>
      <c r="M75" s="130"/>
      <c r="N75" s="145" t="str">
        <f t="shared" si="1"/>
        <v/>
      </c>
      <c r="O75" s="17"/>
      <c r="P75" s="146" t="str">
        <f t="shared" si="2"/>
        <v/>
      </c>
      <c r="Q75" s="17"/>
      <c r="R75" s="17"/>
      <c r="S75" s="118"/>
      <c r="T75" s="17">
        <f t="shared" si="3"/>
        <v>0</v>
      </c>
      <c r="U75" s="18" t="e">
        <f>IF(#REF!=0,"-",#REF!)</f>
        <v>#REF!</v>
      </c>
      <c r="V75" s="18" t="e">
        <f>IF(#REF!=0,"-",#REF!)</f>
        <v>#REF!</v>
      </c>
      <c r="W75" s="18" t="e">
        <f>#REF!</f>
        <v>#REF!</v>
      </c>
    </row>
    <row r="76" spans="1:23" x14ac:dyDescent="0.25">
      <c r="A76" s="64"/>
      <c r="B76" s="65"/>
      <c r="C76" s="65">
        <f t="shared" si="0"/>
        <v>0</v>
      </c>
      <c r="D76" s="66"/>
      <c r="E76" s="70"/>
      <c r="F76" s="66"/>
      <c r="G76" s="67"/>
      <c r="H76" s="67" t="str">
        <f t="shared" si="5"/>
        <v/>
      </c>
      <c r="I76" s="67"/>
      <c r="J76" s="68"/>
      <c r="K76" s="69"/>
      <c r="L76" s="128"/>
      <c r="M76" s="130"/>
      <c r="N76" s="145" t="str">
        <f t="shared" si="1"/>
        <v/>
      </c>
      <c r="O76" s="17"/>
      <c r="P76" s="146" t="str">
        <f t="shared" si="2"/>
        <v/>
      </c>
      <c r="Q76" s="17"/>
      <c r="R76" s="17"/>
      <c r="S76" s="118"/>
      <c r="T76" s="17">
        <f t="shared" si="3"/>
        <v>0</v>
      </c>
      <c r="U76" s="18" t="e">
        <f>IF(#REF!=0,"-",#REF!)</f>
        <v>#REF!</v>
      </c>
      <c r="V76" s="18" t="e">
        <f>IF(#REF!=0,"-",#REF!)</f>
        <v>#REF!</v>
      </c>
      <c r="W76" s="18" t="e">
        <f>#REF!</f>
        <v>#REF!</v>
      </c>
    </row>
    <row r="77" spans="1:23" x14ac:dyDescent="0.25">
      <c r="A77" s="64"/>
      <c r="B77" s="65"/>
      <c r="C77" s="65">
        <f t="shared" si="0"/>
        <v>0</v>
      </c>
      <c r="D77" s="66"/>
      <c r="E77" s="70"/>
      <c r="F77" s="66"/>
      <c r="G77" s="67"/>
      <c r="H77" s="67" t="str">
        <f t="shared" si="5"/>
        <v/>
      </c>
      <c r="I77" s="67"/>
      <c r="J77" s="68"/>
      <c r="K77" s="69"/>
      <c r="L77" s="128"/>
      <c r="M77" s="130"/>
      <c r="N77" s="145" t="str">
        <f t="shared" si="1"/>
        <v/>
      </c>
      <c r="O77" s="17"/>
      <c r="P77" s="146" t="str">
        <f t="shared" si="2"/>
        <v/>
      </c>
      <c r="Q77" s="17"/>
      <c r="R77" s="17"/>
      <c r="S77" s="118"/>
      <c r="T77" s="17">
        <f t="shared" si="3"/>
        <v>0</v>
      </c>
      <c r="U77" s="18" t="e">
        <f>IF(#REF!=0,"-",#REF!)</f>
        <v>#REF!</v>
      </c>
      <c r="V77" s="18" t="e">
        <f>IF(#REF!=0,"-",#REF!)</f>
        <v>#REF!</v>
      </c>
      <c r="W77" s="18" t="e">
        <f>#REF!</f>
        <v>#REF!</v>
      </c>
    </row>
    <row r="78" spans="1:23" x14ac:dyDescent="0.25">
      <c r="A78" s="64"/>
      <c r="B78" s="65"/>
      <c r="C78" s="65">
        <f t="shared" si="0"/>
        <v>0</v>
      </c>
      <c r="D78" s="71"/>
      <c r="E78" s="66"/>
      <c r="F78" s="66"/>
      <c r="G78" s="67"/>
      <c r="H78" s="67" t="str">
        <f t="shared" si="5"/>
        <v/>
      </c>
      <c r="I78" s="67"/>
      <c r="J78" s="68"/>
      <c r="K78" s="69"/>
      <c r="L78" s="128"/>
      <c r="M78" s="130"/>
      <c r="N78" s="145" t="str">
        <f t="shared" si="1"/>
        <v/>
      </c>
      <c r="O78" s="17"/>
      <c r="P78" s="146" t="str">
        <f t="shared" si="2"/>
        <v/>
      </c>
      <c r="Q78" s="17"/>
      <c r="R78" s="17"/>
      <c r="S78" s="118"/>
      <c r="T78" s="17">
        <f t="shared" si="3"/>
        <v>0</v>
      </c>
      <c r="U78" s="18" t="e">
        <f>IF(#REF!=0,"-",#REF!)</f>
        <v>#REF!</v>
      </c>
      <c r="V78" s="18" t="e">
        <f>IF(#REF!=0,"-",#REF!)</f>
        <v>#REF!</v>
      </c>
      <c r="W78" s="18" t="e">
        <f>#REF!</f>
        <v>#REF!</v>
      </c>
    </row>
    <row r="79" spans="1:23" x14ac:dyDescent="0.25">
      <c r="A79" s="64"/>
      <c r="B79" s="65"/>
      <c r="C79" s="65">
        <f t="shared" si="0"/>
        <v>0</v>
      </c>
      <c r="D79" s="66"/>
      <c r="E79" s="70"/>
      <c r="F79" s="66"/>
      <c r="G79" s="67"/>
      <c r="H79" s="67" t="str">
        <f t="shared" si="5"/>
        <v/>
      </c>
      <c r="I79" s="67"/>
      <c r="J79" s="68"/>
      <c r="K79" s="69"/>
      <c r="L79" s="128"/>
      <c r="M79" s="130"/>
      <c r="N79" s="145" t="str">
        <f t="shared" si="1"/>
        <v/>
      </c>
      <c r="O79" s="17"/>
      <c r="P79" s="146" t="str">
        <f t="shared" si="2"/>
        <v/>
      </c>
      <c r="Q79" s="17"/>
      <c r="R79" s="17"/>
      <c r="S79" s="118"/>
      <c r="T79" s="17">
        <f t="shared" si="3"/>
        <v>0</v>
      </c>
      <c r="U79" s="18" t="e">
        <f>IF(#REF!=0,"-",#REF!)</f>
        <v>#REF!</v>
      </c>
      <c r="V79" s="18" t="e">
        <f>IF(#REF!=0,"-",#REF!)</f>
        <v>#REF!</v>
      </c>
      <c r="W79" s="18" t="e">
        <f>#REF!</f>
        <v>#REF!</v>
      </c>
    </row>
    <row r="80" spans="1:23" x14ac:dyDescent="0.25">
      <c r="A80" s="64"/>
      <c r="B80" s="65"/>
      <c r="C80" s="65">
        <f t="shared" si="0"/>
        <v>0</v>
      </c>
      <c r="D80" s="71"/>
      <c r="E80" s="66"/>
      <c r="F80" s="66"/>
      <c r="G80" s="67"/>
      <c r="H80" s="67" t="str">
        <f t="shared" si="5"/>
        <v/>
      </c>
      <c r="I80" s="67"/>
      <c r="J80" s="68"/>
      <c r="K80" s="69"/>
      <c r="L80" s="128"/>
      <c r="M80" s="130"/>
      <c r="N80" s="145" t="str">
        <f t="shared" si="1"/>
        <v/>
      </c>
      <c r="O80" s="17"/>
      <c r="P80" s="146" t="str">
        <f t="shared" si="2"/>
        <v/>
      </c>
      <c r="Q80" s="17"/>
      <c r="R80" s="17"/>
      <c r="S80" s="118"/>
      <c r="T80" s="17">
        <f t="shared" si="3"/>
        <v>0</v>
      </c>
      <c r="U80" s="18" t="e">
        <f>IF(#REF!=0,"-",#REF!)</f>
        <v>#REF!</v>
      </c>
      <c r="V80" s="18" t="e">
        <f>IF(#REF!=0,"-",#REF!)</f>
        <v>#REF!</v>
      </c>
      <c r="W80" s="18" t="e">
        <f>#REF!</f>
        <v>#REF!</v>
      </c>
    </row>
    <row r="81" spans="1:23" x14ac:dyDescent="0.25">
      <c r="A81" s="64"/>
      <c r="B81" s="65"/>
      <c r="C81" s="65">
        <f t="shared" si="0"/>
        <v>0</v>
      </c>
      <c r="D81" s="66"/>
      <c r="E81" s="70"/>
      <c r="F81" s="66"/>
      <c r="G81" s="67"/>
      <c r="H81" s="67" t="str">
        <f t="shared" si="5"/>
        <v/>
      </c>
      <c r="I81" s="67"/>
      <c r="J81" s="68"/>
      <c r="K81" s="69"/>
      <c r="L81" s="128"/>
      <c r="M81" s="130"/>
      <c r="N81" s="145" t="str">
        <f t="shared" si="1"/>
        <v/>
      </c>
      <c r="O81" s="17"/>
      <c r="P81" s="146" t="str">
        <f t="shared" si="2"/>
        <v/>
      </c>
      <c r="Q81" s="17"/>
      <c r="R81" s="17"/>
      <c r="S81" s="118"/>
      <c r="T81" s="17">
        <f t="shared" si="3"/>
        <v>0</v>
      </c>
      <c r="U81" s="18" t="e">
        <f>IF(#REF!=0,"-",#REF!)</f>
        <v>#REF!</v>
      </c>
      <c r="V81" s="18" t="e">
        <f>IF(#REF!=0,"-",#REF!)</f>
        <v>#REF!</v>
      </c>
      <c r="W81" s="18" t="e">
        <f>#REF!</f>
        <v>#REF!</v>
      </c>
    </row>
    <row r="82" spans="1:23" x14ac:dyDescent="0.25">
      <c r="A82" s="64"/>
      <c r="B82" s="65"/>
      <c r="C82" s="65">
        <f t="shared" si="0"/>
        <v>0</v>
      </c>
      <c r="D82" s="66"/>
      <c r="E82" s="70"/>
      <c r="F82" s="66"/>
      <c r="G82" s="67"/>
      <c r="H82" s="67" t="str">
        <f t="shared" si="5"/>
        <v/>
      </c>
      <c r="I82" s="67"/>
      <c r="J82" s="68"/>
      <c r="K82" s="69"/>
      <c r="L82" s="128"/>
      <c r="M82" s="130"/>
      <c r="N82" s="145" t="str">
        <f t="shared" si="1"/>
        <v/>
      </c>
      <c r="O82" s="17"/>
      <c r="P82" s="146" t="str">
        <f t="shared" si="2"/>
        <v/>
      </c>
      <c r="Q82" s="17"/>
      <c r="R82" s="17"/>
      <c r="S82" s="118"/>
      <c r="T82" s="17">
        <f t="shared" si="3"/>
        <v>0</v>
      </c>
      <c r="U82" s="18" t="e">
        <f>IF(#REF!=0,"-",#REF!)</f>
        <v>#REF!</v>
      </c>
      <c r="V82" s="18" t="e">
        <f>IF(#REF!=0,"-",#REF!)</f>
        <v>#REF!</v>
      </c>
      <c r="W82" s="18" t="e">
        <f>#REF!</f>
        <v>#REF!</v>
      </c>
    </row>
    <row r="83" spans="1:23" x14ac:dyDescent="0.25">
      <c r="A83" s="64"/>
      <c r="B83" s="65"/>
      <c r="C83" s="65">
        <f t="shared" si="0"/>
        <v>0</v>
      </c>
      <c r="D83" s="71"/>
      <c r="E83" s="66"/>
      <c r="F83" s="66"/>
      <c r="G83" s="67"/>
      <c r="H83" s="67" t="str">
        <f t="shared" si="5"/>
        <v/>
      </c>
      <c r="I83" s="67"/>
      <c r="J83" s="68"/>
      <c r="K83" s="69"/>
      <c r="L83" s="128"/>
      <c r="M83" s="130"/>
      <c r="N83" s="145" t="str">
        <f t="shared" si="1"/>
        <v/>
      </c>
      <c r="O83" s="17"/>
      <c r="P83" s="146" t="str">
        <f t="shared" si="2"/>
        <v/>
      </c>
      <c r="Q83" s="17"/>
      <c r="R83" s="17"/>
      <c r="S83" s="118"/>
      <c r="T83" s="17">
        <f t="shared" si="3"/>
        <v>0</v>
      </c>
      <c r="U83" s="18" t="e">
        <f>IF(#REF!=0,"-",#REF!)</f>
        <v>#REF!</v>
      </c>
      <c r="V83" s="18" t="e">
        <f>IF(#REF!=0,"-",#REF!)</f>
        <v>#REF!</v>
      </c>
      <c r="W83" s="18" t="e">
        <f>#REF!</f>
        <v>#REF!</v>
      </c>
    </row>
    <row r="84" spans="1:23" x14ac:dyDescent="0.25">
      <c r="A84" s="64"/>
      <c r="B84" s="65"/>
      <c r="C84" s="65">
        <f t="shared" si="0"/>
        <v>0</v>
      </c>
      <c r="D84" s="66"/>
      <c r="E84" s="70"/>
      <c r="F84" s="66"/>
      <c r="G84" s="67"/>
      <c r="H84" s="67" t="str">
        <f t="shared" si="5"/>
        <v/>
      </c>
      <c r="I84" s="67"/>
      <c r="J84" s="68"/>
      <c r="K84" s="69"/>
      <c r="L84" s="128"/>
      <c r="M84" s="130"/>
      <c r="N84" s="145" t="str">
        <f t="shared" si="1"/>
        <v/>
      </c>
      <c r="O84" s="17"/>
      <c r="P84" s="146" t="str">
        <f t="shared" si="2"/>
        <v/>
      </c>
      <c r="Q84" s="17"/>
      <c r="R84" s="17"/>
      <c r="S84" s="118"/>
      <c r="T84" s="17">
        <f t="shared" si="3"/>
        <v>0</v>
      </c>
      <c r="U84" s="18" t="e">
        <f>IF(#REF!=0,"-",#REF!)</f>
        <v>#REF!</v>
      </c>
      <c r="V84" s="18" t="e">
        <f>IF(#REF!=0,"-",#REF!)</f>
        <v>#REF!</v>
      </c>
      <c r="W84" s="18" t="e">
        <f>#REF!</f>
        <v>#REF!</v>
      </c>
    </row>
    <row r="85" spans="1:23" x14ac:dyDescent="0.25">
      <c r="A85" s="64"/>
      <c r="B85" s="65"/>
      <c r="C85" s="65">
        <f t="shared" si="0"/>
        <v>0</v>
      </c>
      <c r="D85" s="66"/>
      <c r="E85" s="70"/>
      <c r="F85" s="66"/>
      <c r="G85" s="67"/>
      <c r="H85" s="67" t="str">
        <f t="shared" si="5"/>
        <v/>
      </c>
      <c r="I85" s="67"/>
      <c r="J85" s="68"/>
      <c r="K85" s="69"/>
      <c r="L85" s="128"/>
      <c r="M85" s="130"/>
      <c r="N85" s="145" t="str">
        <f t="shared" si="1"/>
        <v/>
      </c>
      <c r="O85" s="17"/>
      <c r="P85" s="146" t="str">
        <f t="shared" si="2"/>
        <v/>
      </c>
      <c r="Q85" s="17"/>
      <c r="R85" s="17"/>
      <c r="S85" s="118"/>
      <c r="T85" s="17">
        <f t="shared" si="3"/>
        <v>0</v>
      </c>
      <c r="U85" s="18" t="e">
        <f>IF(#REF!=0,"-",#REF!)</f>
        <v>#REF!</v>
      </c>
      <c r="V85" s="18" t="e">
        <f>IF(#REF!=0,"-",#REF!)</f>
        <v>#REF!</v>
      </c>
      <c r="W85" s="18" t="e">
        <f>#REF!</f>
        <v>#REF!</v>
      </c>
    </row>
    <row r="86" spans="1:23" x14ac:dyDescent="0.25">
      <c r="A86" s="64"/>
      <c r="B86" s="65"/>
      <c r="C86" s="65">
        <f t="shared" si="0"/>
        <v>0</v>
      </c>
      <c r="D86" s="71"/>
      <c r="E86" s="70"/>
      <c r="F86" s="66"/>
      <c r="G86" s="67"/>
      <c r="H86" s="67" t="str">
        <f t="shared" si="5"/>
        <v/>
      </c>
      <c r="I86" s="67"/>
      <c r="J86" s="68"/>
      <c r="K86" s="69"/>
      <c r="L86" s="128"/>
      <c r="M86" s="130"/>
      <c r="N86" s="145" t="str">
        <f t="shared" si="1"/>
        <v/>
      </c>
      <c r="O86" s="17"/>
      <c r="P86" s="146" t="str">
        <f t="shared" si="2"/>
        <v/>
      </c>
      <c r="Q86" s="17"/>
      <c r="R86" s="17"/>
      <c r="S86" s="118"/>
      <c r="T86" s="17">
        <f t="shared" si="3"/>
        <v>0</v>
      </c>
      <c r="U86" s="18" t="e">
        <f>IF(#REF!=0,"-",#REF!)</f>
        <v>#REF!</v>
      </c>
      <c r="V86" s="18" t="e">
        <f>IF(#REF!=0,"-",#REF!)</f>
        <v>#REF!</v>
      </c>
      <c r="W86" s="18" t="e">
        <f>#REF!</f>
        <v>#REF!</v>
      </c>
    </row>
    <row r="87" spans="1:23" x14ac:dyDescent="0.25">
      <c r="A87" s="64"/>
      <c r="B87" s="65"/>
      <c r="C87" s="65">
        <f t="shared" ref="C87:C150" si="6">IF(B87="AV: Los Materieel (Verzamelpolis)",1,0)</f>
        <v>0</v>
      </c>
      <c r="D87" s="66"/>
      <c r="E87" s="70"/>
      <c r="F87" s="66"/>
      <c r="G87" s="67"/>
      <c r="H87" s="67" t="str">
        <f t="shared" ref="H87:H150" si="7">IF(ISBLANK(B87),"","Ja")</f>
        <v/>
      </c>
      <c r="I87" s="67"/>
      <c r="J87" s="68"/>
      <c r="K87" s="69"/>
      <c r="L87" s="128"/>
      <c r="M87" s="130"/>
      <c r="N87" s="145" t="str">
        <f t="shared" ref="N87:N150" si="8">IF(OR(AND(B87="O: Oldtimer",OR(J87=250,J87=500,J87=1500,J87=2500,K87=250,K87=500,K87=1000,K87=1500,K87=2500,K87=5000)),
  AND(OR(B87="1V : Traktor",B87="LM : Landmaterieel"),J87=2500),
  AND(OR(I87="WA(M) + Casco",I87="Casco"),OR(B87="GM: Graafmachine mobiel",B87="GR : Graafmachine met rupsbanden",B87="LM: Werkmaterieel",B87="SH : Shovel",B87="1V : Traktor",B87="AJ: Los Materieel"),AND(M87&gt;250000,M87&lt;=400000),OR(K87=250,K87=500,K87=1000)),
  AND(OR(I87="WA(M) + Casco",I87="Casco"),OR(B87="GM: Graafmachine mobiel",B87="GR : Graafmachine met rupsbanden",B87="LM: Werkmaterieel",B87="SH : Shovel",B87="1V : Traktor",B87="AJ: Los Materieel"),M87&gt;400000,OR(K87=250,K87=500,K87=1000,K87=1500)),AND(B87="AV: Los Materieel (Verzamelpolis)",OR(J87=250,J87=500,J87=1000,J87=1500,J87=2500,K87=250,K87=1000,K87=1500,K87=2500,K87=5000))),"geen geldig ER",IF(AND(B87="AV: Los Materieel (Verzamelpolis)",OR(I87="WA(M)",I87="WA(M) + Casco",I87="WA(M) + Brand/Storm/Diefstal",I87="Casco",I87="Werkrisico")),"geen geldige dekking",""))</f>
        <v/>
      </c>
      <c r="O87" s="17"/>
      <c r="P87" s="146" t="str">
        <f t="shared" ref="P87:P150" si="9">IF(OR(ISBLANK(B87),B87="AV: Los Materieel (Verzamelpolis)"),"","Ja")</f>
        <v/>
      </c>
      <c r="Q87" s="17"/>
      <c r="R87" s="17"/>
      <c r="S87" s="118"/>
      <c r="T87" s="17">
        <f t="shared" ref="T87:T150" si="10">SUM(O87:S87)</f>
        <v>0</v>
      </c>
      <c r="U87" s="18" t="e">
        <f>IF(#REF!=0,"-",#REF!)</f>
        <v>#REF!</v>
      </c>
      <c r="V87" s="18" t="e">
        <f>IF(#REF!=0,"-",#REF!)</f>
        <v>#REF!</v>
      </c>
      <c r="W87" s="18" t="e">
        <f>#REF!</f>
        <v>#REF!</v>
      </c>
    </row>
    <row r="88" spans="1:23" x14ac:dyDescent="0.25">
      <c r="A88" s="64"/>
      <c r="B88" s="65"/>
      <c r="C88" s="65">
        <f t="shared" si="6"/>
        <v>0</v>
      </c>
      <c r="D88" s="66"/>
      <c r="E88" s="70"/>
      <c r="F88" s="66"/>
      <c r="G88" s="67"/>
      <c r="H88" s="67" t="str">
        <f t="shared" si="7"/>
        <v/>
      </c>
      <c r="I88" s="67"/>
      <c r="J88" s="68"/>
      <c r="K88" s="69"/>
      <c r="L88" s="128"/>
      <c r="M88" s="130"/>
      <c r="N88" s="145" t="str">
        <f t="shared" si="8"/>
        <v/>
      </c>
      <c r="O88" s="17"/>
      <c r="P88" s="146" t="str">
        <f t="shared" si="9"/>
        <v/>
      </c>
      <c r="Q88" s="17"/>
      <c r="R88" s="17"/>
      <c r="S88" s="118"/>
      <c r="T88" s="17">
        <f t="shared" si="10"/>
        <v>0</v>
      </c>
      <c r="U88" s="18" t="e">
        <f>IF(#REF!=0,"-",#REF!)</f>
        <v>#REF!</v>
      </c>
      <c r="V88" s="18" t="e">
        <f>IF(#REF!=0,"-",#REF!)</f>
        <v>#REF!</v>
      </c>
      <c r="W88" s="18" t="e">
        <f>#REF!</f>
        <v>#REF!</v>
      </c>
    </row>
    <row r="89" spans="1:23" x14ac:dyDescent="0.25">
      <c r="A89" s="64"/>
      <c r="B89" s="65"/>
      <c r="C89" s="65">
        <f t="shared" si="6"/>
        <v>0</v>
      </c>
      <c r="D89" s="71"/>
      <c r="E89" s="70"/>
      <c r="F89" s="66"/>
      <c r="G89" s="67"/>
      <c r="H89" s="67" t="str">
        <f t="shared" si="7"/>
        <v/>
      </c>
      <c r="I89" s="67"/>
      <c r="J89" s="68"/>
      <c r="K89" s="69"/>
      <c r="L89" s="128"/>
      <c r="M89" s="130"/>
      <c r="N89" s="145" t="str">
        <f t="shared" si="8"/>
        <v/>
      </c>
      <c r="O89" s="17"/>
      <c r="P89" s="146" t="str">
        <f t="shared" si="9"/>
        <v/>
      </c>
      <c r="Q89" s="17"/>
      <c r="R89" s="17"/>
      <c r="S89" s="118"/>
      <c r="T89" s="17">
        <f t="shared" si="10"/>
        <v>0</v>
      </c>
      <c r="U89" s="18" t="e">
        <f>IF(#REF!=0,"-",#REF!)</f>
        <v>#REF!</v>
      </c>
      <c r="V89" s="18" t="e">
        <f>IF(#REF!=0,"-",#REF!)</f>
        <v>#REF!</v>
      </c>
      <c r="W89" s="18" t="e">
        <f>#REF!</f>
        <v>#REF!</v>
      </c>
    </row>
    <row r="90" spans="1:23" x14ac:dyDescent="0.25">
      <c r="A90" s="64"/>
      <c r="B90" s="65"/>
      <c r="C90" s="65">
        <f t="shared" si="6"/>
        <v>0</v>
      </c>
      <c r="D90" s="66"/>
      <c r="E90" s="70"/>
      <c r="F90" s="66"/>
      <c r="G90" s="67"/>
      <c r="H90" s="67" t="str">
        <f t="shared" si="7"/>
        <v/>
      </c>
      <c r="I90" s="67"/>
      <c r="J90" s="68"/>
      <c r="K90" s="69"/>
      <c r="L90" s="128"/>
      <c r="M90" s="130"/>
      <c r="N90" s="145" t="str">
        <f t="shared" si="8"/>
        <v/>
      </c>
      <c r="O90" s="17"/>
      <c r="P90" s="146" t="str">
        <f t="shared" si="9"/>
        <v/>
      </c>
      <c r="Q90" s="17"/>
      <c r="R90" s="17"/>
      <c r="S90" s="118"/>
      <c r="T90" s="17">
        <f t="shared" si="10"/>
        <v>0</v>
      </c>
      <c r="U90" s="18" t="e">
        <f>IF(#REF!=0,"-",#REF!)</f>
        <v>#REF!</v>
      </c>
      <c r="V90" s="18" t="e">
        <f>IF(#REF!=0,"-",#REF!)</f>
        <v>#REF!</v>
      </c>
      <c r="W90" s="18" t="e">
        <f>#REF!</f>
        <v>#REF!</v>
      </c>
    </row>
    <row r="91" spans="1:23" x14ac:dyDescent="0.25">
      <c r="A91" s="64"/>
      <c r="B91" s="65"/>
      <c r="C91" s="65">
        <f t="shared" si="6"/>
        <v>0</v>
      </c>
      <c r="D91" s="66"/>
      <c r="E91" s="70"/>
      <c r="F91" s="66"/>
      <c r="G91" s="67"/>
      <c r="H91" s="67" t="str">
        <f t="shared" si="7"/>
        <v/>
      </c>
      <c r="I91" s="67"/>
      <c r="J91" s="68"/>
      <c r="K91" s="69"/>
      <c r="L91" s="128"/>
      <c r="M91" s="130"/>
      <c r="N91" s="145" t="str">
        <f t="shared" si="8"/>
        <v/>
      </c>
      <c r="O91" s="17"/>
      <c r="P91" s="146" t="str">
        <f t="shared" si="9"/>
        <v/>
      </c>
      <c r="Q91" s="17"/>
      <c r="R91" s="17"/>
      <c r="S91" s="118"/>
      <c r="T91" s="17">
        <f t="shared" si="10"/>
        <v>0</v>
      </c>
      <c r="U91" s="18" t="e">
        <f>IF(#REF!=0,"-",#REF!)</f>
        <v>#REF!</v>
      </c>
      <c r="V91" s="18" t="e">
        <f>IF(#REF!=0,"-",#REF!)</f>
        <v>#REF!</v>
      </c>
      <c r="W91" s="18" t="e">
        <f>#REF!</f>
        <v>#REF!</v>
      </c>
    </row>
    <row r="92" spans="1:23" x14ac:dyDescent="0.25">
      <c r="A92" s="64"/>
      <c r="B92" s="65"/>
      <c r="C92" s="65">
        <f t="shared" si="6"/>
        <v>0</v>
      </c>
      <c r="D92" s="71"/>
      <c r="E92" s="70"/>
      <c r="F92" s="66"/>
      <c r="G92" s="67"/>
      <c r="H92" s="67" t="str">
        <f t="shared" si="7"/>
        <v/>
      </c>
      <c r="I92" s="67"/>
      <c r="J92" s="68"/>
      <c r="K92" s="69"/>
      <c r="L92" s="128"/>
      <c r="M92" s="130"/>
      <c r="N92" s="145" t="str">
        <f t="shared" si="8"/>
        <v/>
      </c>
      <c r="O92" s="17"/>
      <c r="P92" s="146" t="str">
        <f t="shared" si="9"/>
        <v/>
      </c>
      <c r="Q92" s="17"/>
      <c r="R92" s="17"/>
      <c r="S92" s="118"/>
      <c r="T92" s="17">
        <f t="shared" si="10"/>
        <v>0</v>
      </c>
      <c r="U92" s="18" t="e">
        <f>IF(#REF!=0,"-",#REF!)</f>
        <v>#REF!</v>
      </c>
      <c r="V92" s="18" t="e">
        <f>IF(#REF!=0,"-",#REF!)</f>
        <v>#REF!</v>
      </c>
      <c r="W92" s="18" t="e">
        <f>#REF!</f>
        <v>#REF!</v>
      </c>
    </row>
    <row r="93" spans="1:23" x14ac:dyDescent="0.25">
      <c r="A93" s="64"/>
      <c r="B93" s="65"/>
      <c r="C93" s="65">
        <f t="shared" si="6"/>
        <v>0</v>
      </c>
      <c r="D93" s="66"/>
      <c r="E93" s="70"/>
      <c r="F93" s="66"/>
      <c r="G93" s="67"/>
      <c r="H93" s="67" t="str">
        <f t="shared" si="7"/>
        <v/>
      </c>
      <c r="I93" s="67"/>
      <c r="J93" s="68"/>
      <c r="K93" s="69"/>
      <c r="L93" s="128"/>
      <c r="M93" s="130"/>
      <c r="N93" s="145" t="str">
        <f t="shared" si="8"/>
        <v/>
      </c>
      <c r="O93" s="17"/>
      <c r="P93" s="146" t="str">
        <f t="shared" si="9"/>
        <v/>
      </c>
      <c r="Q93" s="17"/>
      <c r="R93" s="17"/>
      <c r="S93" s="118"/>
      <c r="T93" s="17">
        <f t="shared" si="10"/>
        <v>0</v>
      </c>
      <c r="U93" s="18" t="e">
        <f>IF(#REF!=0,"-",#REF!)</f>
        <v>#REF!</v>
      </c>
      <c r="V93" s="18" t="e">
        <f>IF(#REF!=0,"-",#REF!)</f>
        <v>#REF!</v>
      </c>
      <c r="W93" s="18" t="e">
        <f>#REF!</f>
        <v>#REF!</v>
      </c>
    </row>
    <row r="94" spans="1:23" x14ac:dyDescent="0.25">
      <c r="A94" s="64"/>
      <c r="B94" s="65"/>
      <c r="C94" s="65">
        <f t="shared" si="6"/>
        <v>0</v>
      </c>
      <c r="D94" s="66"/>
      <c r="E94" s="70"/>
      <c r="F94" s="66"/>
      <c r="G94" s="67"/>
      <c r="H94" s="67" t="str">
        <f t="shared" si="7"/>
        <v/>
      </c>
      <c r="I94" s="67"/>
      <c r="J94" s="68"/>
      <c r="K94" s="69"/>
      <c r="L94" s="128"/>
      <c r="M94" s="130"/>
      <c r="N94" s="145" t="str">
        <f t="shared" si="8"/>
        <v/>
      </c>
      <c r="O94" s="17"/>
      <c r="P94" s="146" t="str">
        <f t="shared" si="9"/>
        <v/>
      </c>
      <c r="Q94" s="17"/>
      <c r="R94" s="17"/>
      <c r="S94" s="118"/>
      <c r="T94" s="17">
        <f t="shared" si="10"/>
        <v>0</v>
      </c>
      <c r="U94" s="18" t="e">
        <f>IF(#REF!=0,"-",#REF!)</f>
        <v>#REF!</v>
      </c>
      <c r="V94" s="18" t="e">
        <f>IF(#REF!=0,"-",#REF!)</f>
        <v>#REF!</v>
      </c>
      <c r="W94" s="18" t="e">
        <f>#REF!</f>
        <v>#REF!</v>
      </c>
    </row>
    <row r="95" spans="1:23" x14ac:dyDescent="0.25">
      <c r="A95" s="64"/>
      <c r="B95" s="65"/>
      <c r="C95" s="65">
        <f t="shared" si="6"/>
        <v>0</v>
      </c>
      <c r="D95" s="71"/>
      <c r="E95" s="70"/>
      <c r="F95" s="66"/>
      <c r="G95" s="67"/>
      <c r="H95" s="67" t="str">
        <f t="shared" si="7"/>
        <v/>
      </c>
      <c r="I95" s="67"/>
      <c r="J95" s="68"/>
      <c r="K95" s="69"/>
      <c r="L95" s="128"/>
      <c r="M95" s="130"/>
      <c r="N95" s="145" t="str">
        <f t="shared" si="8"/>
        <v/>
      </c>
      <c r="O95" s="17"/>
      <c r="P95" s="146" t="str">
        <f t="shared" si="9"/>
        <v/>
      </c>
      <c r="Q95" s="17"/>
      <c r="R95" s="17"/>
      <c r="S95" s="118"/>
      <c r="T95" s="17">
        <f t="shared" si="10"/>
        <v>0</v>
      </c>
      <c r="U95" s="18" t="e">
        <f>IF(#REF!=0,"-",#REF!)</f>
        <v>#REF!</v>
      </c>
      <c r="V95" s="18" t="e">
        <f>IF(#REF!=0,"-",#REF!)</f>
        <v>#REF!</v>
      </c>
      <c r="W95" s="18" t="e">
        <f>#REF!</f>
        <v>#REF!</v>
      </c>
    </row>
    <row r="96" spans="1:23" x14ac:dyDescent="0.25">
      <c r="A96" s="64"/>
      <c r="B96" s="65"/>
      <c r="C96" s="65">
        <f t="shared" si="6"/>
        <v>0</v>
      </c>
      <c r="D96" s="66"/>
      <c r="E96" s="70"/>
      <c r="F96" s="66"/>
      <c r="G96" s="67"/>
      <c r="H96" s="67" t="str">
        <f t="shared" si="7"/>
        <v/>
      </c>
      <c r="I96" s="67"/>
      <c r="J96" s="68"/>
      <c r="K96" s="69"/>
      <c r="L96" s="128"/>
      <c r="M96" s="130"/>
      <c r="N96" s="145" t="str">
        <f t="shared" si="8"/>
        <v/>
      </c>
      <c r="O96" s="17"/>
      <c r="P96" s="146" t="str">
        <f t="shared" si="9"/>
        <v/>
      </c>
      <c r="Q96" s="17"/>
      <c r="R96" s="17"/>
      <c r="S96" s="118"/>
      <c r="T96" s="17">
        <f t="shared" si="10"/>
        <v>0</v>
      </c>
      <c r="U96" s="18" t="e">
        <f>IF(#REF!=0,"-",#REF!)</f>
        <v>#REF!</v>
      </c>
      <c r="V96" s="18" t="e">
        <f>IF(#REF!=0,"-",#REF!)</f>
        <v>#REF!</v>
      </c>
      <c r="W96" s="18" t="e">
        <f>#REF!</f>
        <v>#REF!</v>
      </c>
    </row>
    <row r="97" spans="1:23" x14ac:dyDescent="0.25">
      <c r="A97" s="64"/>
      <c r="B97" s="65"/>
      <c r="C97" s="65">
        <f t="shared" si="6"/>
        <v>0</v>
      </c>
      <c r="D97" s="66"/>
      <c r="E97" s="70"/>
      <c r="F97" s="66"/>
      <c r="G97" s="67"/>
      <c r="H97" s="67" t="str">
        <f t="shared" si="7"/>
        <v/>
      </c>
      <c r="I97" s="67"/>
      <c r="J97" s="68"/>
      <c r="K97" s="69"/>
      <c r="L97" s="128"/>
      <c r="M97" s="130"/>
      <c r="N97" s="145" t="str">
        <f t="shared" si="8"/>
        <v/>
      </c>
      <c r="O97" s="17"/>
      <c r="P97" s="146" t="str">
        <f t="shared" si="9"/>
        <v/>
      </c>
      <c r="Q97" s="17"/>
      <c r="R97" s="17"/>
      <c r="S97" s="118"/>
      <c r="T97" s="17">
        <f t="shared" si="10"/>
        <v>0</v>
      </c>
      <c r="U97" s="18" t="e">
        <f>IF(#REF!=0,"-",#REF!)</f>
        <v>#REF!</v>
      </c>
      <c r="V97" s="18" t="e">
        <f>IF(#REF!=0,"-",#REF!)</f>
        <v>#REF!</v>
      </c>
      <c r="W97" s="18" t="e">
        <f>#REF!</f>
        <v>#REF!</v>
      </c>
    </row>
    <row r="98" spans="1:23" x14ac:dyDescent="0.25">
      <c r="A98" s="64"/>
      <c r="B98" s="65"/>
      <c r="C98" s="65">
        <f t="shared" si="6"/>
        <v>0</v>
      </c>
      <c r="D98" s="71"/>
      <c r="E98" s="70"/>
      <c r="F98" s="66"/>
      <c r="G98" s="67"/>
      <c r="H98" s="67" t="str">
        <f t="shared" si="7"/>
        <v/>
      </c>
      <c r="I98" s="67"/>
      <c r="J98" s="68"/>
      <c r="K98" s="69"/>
      <c r="L98" s="128"/>
      <c r="M98" s="130"/>
      <c r="N98" s="145" t="str">
        <f t="shared" si="8"/>
        <v/>
      </c>
      <c r="O98" s="17"/>
      <c r="P98" s="146" t="str">
        <f t="shared" si="9"/>
        <v/>
      </c>
      <c r="Q98" s="17"/>
      <c r="R98" s="17"/>
      <c r="S98" s="118"/>
      <c r="T98" s="17">
        <f t="shared" si="10"/>
        <v>0</v>
      </c>
      <c r="U98" s="18" t="e">
        <f>IF(#REF!=0,"-",#REF!)</f>
        <v>#REF!</v>
      </c>
      <c r="V98" s="18" t="e">
        <f>IF(#REF!=0,"-",#REF!)</f>
        <v>#REF!</v>
      </c>
      <c r="W98" s="18" t="e">
        <f>#REF!</f>
        <v>#REF!</v>
      </c>
    </row>
    <row r="99" spans="1:23" x14ac:dyDescent="0.25">
      <c r="A99" s="64"/>
      <c r="B99" s="65"/>
      <c r="C99" s="65">
        <f t="shared" si="6"/>
        <v>0</v>
      </c>
      <c r="D99" s="66"/>
      <c r="E99" s="70"/>
      <c r="F99" s="66"/>
      <c r="G99" s="67"/>
      <c r="H99" s="67" t="str">
        <f t="shared" si="7"/>
        <v/>
      </c>
      <c r="I99" s="67"/>
      <c r="J99" s="68"/>
      <c r="K99" s="69"/>
      <c r="L99" s="128"/>
      <c r="M99" s="130"/>
      <c r="N99" s="145" t="str">
        <f t="shared" si="8"/>
        <v/>
      </c>
      <c r="O99" s="17"/>
      <c r="P99" s="146" t="str">
        <f t="shared" si="9"/>
        <v/>
      </c>
      <c r="Q99" s="17"/>
      <c r="R99" s="17"/>
      <c r="S99" s="118"/>
      <c r="T99" s="17">
        <f t="shared" si="10"/>
        <v>0</v>
      </c>
      <c r="U99" s="18" t="e">
        <f>IF(#REF!=0,"-",#REF!)</f>
        <v>#REF!</v>
      </c>
      <c r="V99" s="18" t="e">
        <f>IF(#REF!=0,"-",#REF!)</f>
        <v>#REF!</v>
      </c>
      <c r="W99" s="18" t="e">
        <f>#REF!</f>
        <v>#REF!</v>
      </c>
    </row>
    <row r="100" spans="1:23" x14ac:dyDescent="0.25">
      <c r="A100" s="64"/>
      <c r="B100" s="65"/>
      <c r="C100" s="65">
        <f t="shared" si="6"/>
        <v>0</v>
      </c>
      <c r="D100" s="66"/>
      <c r="E100" s="70"/>
      <c r="F100" s="66"/>
      <c r="G100" s="67"/>
      <c r="H100" s="67" t="str">
        <f t="shared" si="7"/>
        <v/>
      </c>
      <c r="I100" s="67"/>
      <c r="J100" s="68"/>
      <c r="K100" s="69"/>
      <c r="L100" s="128"/>
      <c r="M100" s="130"/>
      <c r="N100" s="145" t="str">
        <f t="shared" si="8"/>
        <v/>
      </c>
      <c r="O100" s="17"/>
      <c r="P100" s="146" t="str">
        <f t="shared" si="9"/>
        <v/>
      </c>
      <c r="Q100" s="17"/>
      <c r="R100" s="17"/>
      <c r="S100" s="118"/>
      <c r="T100" s="17">
        <f t="shared" si="10"/>
        <v>0</v>
      </c>
      <c r="U100" s="18" t="e">
        <f>IF(#REF!=0,"-",#REF!)</f>
        <v>#REF!</v>
      </c>
      <c r="V100" s="18" t="e">
        <f>IF(#REF!=0,"-",#REF!)</f>
        <v>#REF!</v>
      </c>
      <c r="W100" s="18" t="e">
        <f>#REF!</f>
        <v>#REF!</v>
      </c>
    </row>
    <row r="101" spans="1:23" x14ac:dyDescent="0.25">
      <c r="A101" s="64"/>
      <c r="B101" s="65"/>
      <c r="C101" s="65">
        <f t="shared" si="6"/>
        <v>0</v>
      </c>
      <c r="D101" s="71"/>
      <c r="E101" s="70"/>
      <c r="F101" s="66"/>
      <c r="G101" s="67"/>
      <c r="H101" s="67" t="str">
        <f t="shared" si="7"/>
        <v/>
      </c>
      <c r="I101" s="67"/>
      <c r="J101" s="68"/>
      <c r="K101" s="69"/>
      <c r="L101" s="128"/>
      <c r="M101" s="130"/>
      <c r="N101" s="145" t="str">
        <f t="shared" si="8"/>
        <v/>
      </c>
      <c r="O101" s="17"/>
      <c r="P101" s="146" t="str">
        <f t="shared" si="9"/>
        <v/>
      </c>
      <c r="Q101" s="17"/>
      <c r="R101" s="17"/>
      <c r="S101" s="118"/>
      <c r="T101" s="17">
        <f t="shared" si="10"/>
        <v>0</v>
      </c>
      <c r="U101" s="18" t="e">
        <f>IF(#REF!=0,"-",#REF!)</f>
        <v>#REF!</v>
      </c>
      <c r="V101" s="18" t="e">
        <f>IF(#REF!=0,"-",#REF!)</f>
        <v>#REF!</v>
      </c>
      <c r="W101" s="18" t="e">
        <f>#REF!</f>
        <v>#REF!</v>
      </c>
    </row>
    <row r="102" spans="1:23" x14ac:dyDescent="0.25">
      <c r="A102" s="64"/>
      <c r="B102" s="65"/>
      <c r="C102" s="65">
        <f t="shared" si="6"/>
        <v>0</v>
      </c>
      <c r="D102" s="66"/>
      <c r="E102" s="70"/>
      <c r="F102" s="66"/>
      <c r="G102" s="67"/>
      <c r="H102" s="67" t="str">
        <f t="shared" si="7"/>
        <v/>
      </c>
      <c r="I102" s="67"/>
      <c r="J102" s="68"/>
      <c r="K102" s="69"/>
      <c r="L102" s="128"/>
      <c r="M102" s="130"/>
      <c r="N102" s="145" t="str">
        <f t="shared" si="8"/>
        <v/>
      </c>
      <c r="O102" s="17"/>
      <c r="P102" s="146" t="str">
        <f t="shared" si="9"/>
        <v/>
      </c>
      <c r="Q102" s="17"/>
      <c r="R102" s="17"/>
      <c r="S102" s="118"/>
      <c r="T102" s="17">
        <f t="shared" si="10"/>
        <v>0</v>
      </c>
      <c r="U102" s="18" t="e">
        <f>IF(#REF!=0,"-",#REF!)</f>
        <v>#REF!</v>
      </c>
      <c r="V102" s="18" t="e">
        <f>IF(#REF!=0,"-",#REF!)</f>
        <v>#REF!</v>
      </c>
      <c r="W102" s="18" t="e">
        <f>#REF!</f>
        <v>#REF!</v>
      </c>
    </row>
    <row r="103" spans="1:23" x14ac:dyDescent="0.25">
      <c r="A103" s="64"/>
      <c r="B103" s="65"/>
      <c r="C103" s="65">
        <f t="shared" si="6"/>
        <v>0</v>
      </c>
      <c r="D103" s="66"/>
      <c r="E103" s="70"/>
      <c r="F103" s="66"/>
      <c r="G103" s="67"/>
      <c r="H103" s="67" t="str">
        <f t="shared" si="7"/>
        <v/>
      </c>
      <c r="I103" s="67"/>
      <c r="J103" s="68"/>
      <c r="K103" s="69"/>
      <c r="L103" s="128"/>
      <c r="M103" s="130"/>
      <c r="N103" s="145" t="str">
        <f t="shared" si="8"/>
        <v/>
      </c>
      <c r="O103" s="17"/>
      <c r="P103" s="146" t="str">
        <f t="shared" si="9"/>
        <v/>
      </c>
      <c r="Q103" s="17"/>
      <c r="R103" s="17"/>
      <c r="S103" s="118"/>
      <c r="T103" s="17">
        <f t="shared" si="10"/>
        <v>0</v>
      </c>
      <c r="U103" s="18" t="e">
        <f>IF(#REF!=0,"-",#REF!)</f>
        <v>#REF!</v>
      </c>
      <c r="V103" s="18" t="e">
        <f>IF(#REF!=0,"-",#REF!)</f>
        <v>#REF!</v>
      </c>
      <c r="W103" s="18" t="e">
        <f>#REF!</f>
        <v>#REF!</v>
      </c>
    </row>
    <row r="104" spans="1:23" x14ac:dyDescent="0.25">
      <c r="A104" s="64"/>
      <c r="B104" s="65"/>
      <c r="C104" s="65">
        <f t="shared" si="6"/>
        <v>0</v>
      </c>
      <c r="D104" s="71"/>
      <c r="E104" s="70"/>
      <c r="F104" s="66"/>
      <c r="G104" s="67"/>
      <c r="H104" s="67" t="str">
        <f t="shared" si="7"/>
        <v/>
      </c>
      <c r="I104" s="67"/>
      <c r="J104" s="68"/>
      <c r="K104" s="69"/>
      <c r="L104" s="128"/>
      <c r="M104" s="130"/>
      <c r="N104" s="145" t="str">
        <f t="shared" si="8"/>
        <v/>
      </c>
      <c r="O104" s="17"/>
      <c r="P104" s="146" t="str">
        <f t="shared" si="9"/>
        <v/>
      </c>
      <c r="Q104" s="17"/>
      <c r="R104" s="17"/>
      <c r="S104" s="118"/>
      <c r="T104" s="17">
        <f t="shared" si="10"/>
        <v>0</v>
      </c>
      <c r="U104" s="18" t="e">
        <f>IF(#REF!=0,"-",#REF!)</f>
        <v>#REF!</v>
      </c>
      <c r="V104" s="18" t="e">
        <f>IF(#REF!=0,"-",#REF!)</f>
        <v>#REF!</v>
      </c>
      <c r="W104" s="18" t="e">
        <f>#REF!</f>
        <v>#REF!</v>
      </c>
    </row>
    <row r="105" spans="1:23" x14ac:dyDescent="0.25">
      <c r="A105" s="64"/>
      <c r="B105" s="65"/>
      <c r="C105" s="65">
        <f t="shared" si="6"/>
        <v>0</v>
      </c>
      <c r="D105" s="66"/>
      <c r="E105" s="70"/>
      <c r="F105" s="66"/>
      <c r="G105" s="67"/>
      <c r="H105" s="67" t="str">
        <f t="shared" si="7"/>
        <v/>
      </c>
      <c r="I105" s="67"/>
      <c r="J105" s="68"/>
      <c r="K105" s="69"/>
      <c r="L105" s="128"/>
      <c r="M105" s="130"/>
      <c r="N105" s="145" t="str">
        <f t="shared" si="8"/>
        <v/>
      </c>
      <c r="O105" s="17"/>
      <c r="P105" s="146" t="str">
        <f t="shared" si="9"/>
        <v/>
      </c>
      <c r="Q105" s="17"/>
      <c r="R105" s="17"/>
      <c r="S105" s="118"/>
      <c r="T105" s="17">
        <f t="shared" si="10"/>
        <v>0</v>
      </c>
      <c r="U105" s="18" t="e">
        <f>IF(#REF!=0,"-",#REF!)</f>
        <v>#REF!</v>
      </c>
      <c r="V105" s="18" t="e">
        <f>IF(#REF!=0,"-",#REF!)</f>
        <v>#REF!</v>
      </c>
      <c r="W105" s="18" t="e">
        <f>#REF!</f>
        <v>#REF!</v>
      </c>
    </row>
    <row r="106" spans="1:23" x14ac:dyDescent="0.25">
      <c r="A106" s="64"/>
      <c r="B106" s="65"/>
      <c r="C106" s="65">
        <f t="shared" si="6"/>
        <v>0</v>
      </c>
      <c r="D106" s="66"/>
      <c r="E106" s="70"/>
      <c r="F106" s="66"/>
      <c r="G106" s="67"/>
      <c r="H106" s="67" t="str">
        <f t="shared" si="7"/>
        <v/>
      </c>
      <c r="I106" s="67"/>
      <c r="J106" s="68"/>
      <c r="K106" s="69"/>
      <c r="L106" s="128"/>
      <c r="M106" s="130"/>
      <c r="N106" s="145" t="str">
        <f t="shared" si="8"/>
        <v/>
      </c>
      <c r="O106" s="17"/>
      <c r="P106" s="146" t="str">
        <f t="shared" si="9"/>
        <v/>
      </c>
      <c r="Q106" s="17"/>
      <c r="R106" s="17"/>
      <c r="S106" s="118"/>
      <c r="T106" s="17">
        <f t="shared" si="10"/>
        <v>0</v>
      </c>
      <c r="U106" s="18" t="e">
        <f>IF(#REF!=0,"-",#REF!)</f>
        <v>#REF!</v>
      </c>
      <c r="V106" s="18" t="e">
        <f>IF(#REF!=0,"-",#REF!)</f>
        <v>#REF!</v>
      </c>
      <c r="W106" s="18" t="e">
        <f>#REF!</f>
        <v>#REF!</v>
      </c>
    </row>
    <row r="107" spans="1:23" x14ac:dyDescent="0.25">
      <c r="A107" s="64"/>
      <c r="B107" s="65"/>
      <c r="C107" s="65">
        <f t="shared" si="6"/>
        <v>0</v>
      </c>
      <c r="D107" s="71"/>
      <c r="E107" s="70"/>
      <c r="F107" s="66"/>
      <c r="G107" s="67"/>
      <c r="H107" s="67" t="str">
        <f t="shared" si="7"/>
        <v/>
      </c>
      <c r="I107" s="67"/>
      <c r="J107" s="68"/>
      <c r="K107" s="69"/>
      <c r="L107" s="128"/>
      <c r="M107" s="130"/>
      <c r="N107" s="145" t="str">
        <f t="shared" si="8"/>
        <v/>
      </c>
      <c r="O107" s="17"/>
      <c r="P107" s="146" t="str">
        <f t="shared" si="9"/>
        <v/>
      </c>
      <c r="Q107" s="17"/>
      <c r="R107" s="17"/>
      <c r="S107" s="118"/>
      <c r="T107" s="17">
        <f t="shared" si="10"/>
        <v>0</v>
      </c>
      <c r="U107" s="18" t="e">
        <f>IF(#REF!=0,"-",#REF!)</f>
        <v>#REF!</v>
      </c>
      <c r="V107" s="18" t="e">
        <f>IF(#REF!=0,"-",#REF!)</f>
        <v>#REF!</v>
      </c>
      <c r="W107" s="18" t="e">
        <f>#REF!</f>
        <v>#REF!</v>
      </c>
    </row>
    <row r="108" spans="1:23" x14ac:dyDescent="0.25">
      <c r="A108" s="64"/>
      <c r="B108" s="65"/>
      <c r="C108" s="65">
        <f t="shared" si="6"/>
        <v>0</v>
      </c>
      <c r="D108" s="66"/>
      <c r="E108" s="70"/>
      <c r="F108" s="66"/>
      <c r="G108" s="67"/>
      <c r="H108" s="67" t="str">
        <f t="shared" si="7"/>
        <v/>
      </c>
      <c r="I108" s="67"/>
      <c r="J108" s="68"/>
      <c r="K108" s="69"/>
      <c r="L108" s="128"/>
      <c r="M108" s="130"/>
      <c r="N108" s="145" t="str">
        <f t="shared" si="8"/>
        <v/>
      </c>
      <c r="O108" s="17"/>
      <c r="P108" s="146" t="str">
        <f t="shared" si="9"/>
        <v/>
      </c>
      <c r="Q108" s="17"/>
      <c r="R108" s="17"/>
      <c r="S108" s="118"/>
      <c r="T108" s="17">
        <f t="shared" si="10"/>
        <v>0</v>
      </c>
      <c r="U108" s="18" t="e">
        <f>IF(#REF!=0,"-",#REF!)</f>
        <v>#REF!</v>
      </c>
      <c r="V108" s="18" t="e">
        <f>IF(#REF!=0,"-",#REF!)</f>
        <v>#REF!</v>
      </c>
      <c r="W108" s="18" t="e">
        <f>#REF!</f>
        <v>#REF!</v>
      </c>
    </row>
    <row r="109" spans="1:23" x14ac:dyDescent="0.25">
      <c r="A109" s="64"/>
      <c r="B109" s="65"/>
      <c r="C109" s="65">
        <f t="shared" si="6"/>
        <v>0</v>
      </c>
      <c r="D109" s="66"/>
      <c r="E109" s="70"/>
      <c r="F109" s="66"/>
      <c r="G109" s="67"/>
      <c r="H109" s="67" t="str">
        <f t="shared" si="7"/>
        <v/>
      </c>
      <c r="I109" s="67"/>
      <c r="J109" s="68"/>
      <c r="K109" s="69"/>
      <c r="L109" s="128"/>
      <c r="M109" s="130"/>
      <c r="N109" s="145" t="str">
        <f t="shared" si="8"/>
        <v/>
      </c>
      <c r="O109" s="17"/>
      <c r="P109" s="146" t="str">
        <f t="shared" si="9"/>
        <v/>
      </c>
      <c r="Q109" s="17"/>
      <c r="R109" s="17"/>
      <c r="S109" s="118"/>
      <c r="T109" s="17">
        <f t="shared" si="10"/>
        <v>0</v>
      </c>
      <c r="U109" s="18" t="e">
        <f>IF(#REF!=0,"-",#REF!)</f>
        <v>#REF!</v>
      </c>
      <c r="V109" s="18" t="e">
        <f>IF(#REF!=0,"-",#REF!)</f>
        <v>#REF!</v>
      </c>
      <c r="W109" s="18" t="e">
        <f>#REF!</f>
        <v>#REF!</v>
      </c>
    </row>
    <row r="110" spans="1:23" x14ac:dyDescent="0.25">
      <c r="A110" s="64"/>
      <c r="B110" s="65"/>
      <c r="C110" s="65">
        <f t="shared" si="6"/>
        <v>0</v>
      </c>
      <c r="D110" s="71"/>
      <c r="E110" s="70"/>
      <c r="F110" s="66"/>
      <c r="G110" s="67"/>
      <c r="H110" s="67" t="str">
        <f t="shared" si="7"/>
        <v/>
      </c>
      <c r="I110" s="67"/>
      <c r="J110" s="68"/>
      <c r="K110" s="69"/>
      <c r="L110" s="128"/>
      <c r="M110" s="130"/>
      <c r="N110" s="145" t="str">
        <f t="shared" si="8"/>
        <v/>
      </c>
      <c r="O110" s="17"/>
      <c r="P110" s="146" t="str">
        <f t="shared" si="9"/>
        <v/>
      </c>
      <c r="Q110" s="17"/>
      <c r="R110" s="17"/>
      <c r="S110" s="118"/>
      <c r="T110" s="17">
        <f t="shared" si="10"/>
        <v>0</v>
      </c>
      <c r="U110" s="18" t="e">
        <f>IF(#REF!=0,"-",#REF!)</f>
        <v>#REF!</v>
      </c>
      <c r="V110" s="18" t="e">
        <f>IF(#REF!=0,"-",#REF!)</f>
        <v>#REF!</v>
      </c>
      <c r="W110" s="18" t="e">
        <f>#REF!</f>
        <v>#REF!</v>
      </c>
    </row>
    <row r="111" spans="1:23" x14ac:dyDescent="0.25">
      <c r="A111" s="64"/>
      <c r="B111" s="65"/>
      <c r="C111" s="65">
        <f t="shared" si="6"/>
        <v>0</v>
      </c>
      <c r="D111" s="66"/>
      <c r="E111" s="70"/>
      <c r="F111" s="66"/>
      <c r="G111" s="67"/>
      <c r="H111" s="67" t="str">
        <f t="shared" si="7"/>
        <v/>
      </c>
      <c r="I111" s="67"/>
      <c r="J111" s="68"/>
      <c r="K111" s="69"/>
      <c r="L111" s="128"/>
      <c r="M111" s="130"/>
      <c r="N111" s="145" t="str">
        <f t="shared" si="8"/>
        <v/>
      </c>
      <c r="O111" s="17"/>
      <c r="P111" s="146" t="str">
        <f t="shared" si="9"/>
        <v/>
      </c>
      <c r="Q111" s="17"/>
      <c r="R111" s="17"/>
      <c r="S111" s="118"/>
      <c r="T111" s="17">
        <f t="shared" si="10"/>
        <v>0</v>
      </c>
      <c r="U111" s="18" t="e">
        <f>IF(#REF!=0,"-",#REF!)</f>
        <v>#REF!</v>
      </c>
      <c r="V111" s="18" t="e">
        <f>IF(#REF!=0,"-",#REF!)</f>
        <v>#REF!</v>
      </c>
      <c r="W111" s="18" t="e">
        <f>#REF!</f>
        <v>#REF!</v>
      </c>
    </row>
    <row r="112" spans="1:23" x14ac:dyDescent="0.25">
      <c r="A112" s="64"/>
      <c r="B112" s="65"/>
      <c r="C112" s="65">
        <f t="shared" si="6"/>
        <v>0</v>
      </c>
      <c r="D112" s="66"/>
      <c r="E112" s="70"/>
      <c r="F112" s="66"/>
      <c r="G112" s="67"/>
      <c r="H112" s="67" t="str">
        <f t="shared" si="7"/>
        <v/>
      </c>
      <c r="I112" s="67"/>
      <c r="J112" s="68"/>
      <c r="K112" s="69"/>
      <c r="L112" s="128"/>
      <c r="M112" s="130"/>
      <c r="N112" s="145" t="str">
        <f t="shared" si="8"/>
        <v/>
      </c>
      <c r="O112" s="17"/>
      <c r="P112" s="146" t="str">
        <f t="shared" si="9"/>
        <v/>
      </c>
      <c r="Q112" s="17"/>
      <c r="R112" s="17"/>
      <c r="S112" s="118"/>
      <c r="T112" s="17">
        <f t="shared" si="10"/>
        <v>0</v>
      </c>
      <c r="U112" s="18" t="e">
        <f>IF(#REF!=0,"-",#REF!)</f>
        <v>#REF!</v>
      </c>
      <c r="V112" s="18" t="e">
        <f>IF(#REF!=0,"-",#REF!)</f>
        <v>#REF!</v>
      </c>
      <c r="W112" s="18" t="e">
        <f>#REF!</f>
        <v>#REF!</v>
      </c>
    </row>
    <row r="113" spans="1:23" x14ac:dyDescent="0.25">
      <c r="A113" s="64"/>
      <c r="B113" s="65"/>
      <c r="C113" s="65">
        <f t="shared" si="6"/>
        <v>0</v>
      </c>
      <c r="D113" s="71"/>
      <c r="E113" s="70"/>
      <c r="F113" s="66"/>
      <c r="G113" s="67"/>
      <c r="H113" s="67" t="str">
        <f t="shared" si="7"/>
        <v/>
      </c>
      <c r="I113" s="67"/>
      <c r="J113" s="68"/>
      <c r="K113" s="69"/>
      <c r="L113" s="128"/>
      <c r="M113" s="130"/>
      <c r="N113" s="145" t="str">
        <f t="shared" si="8"/>
        <v/>
      </c>
      <c r="O113" s="17"/>
      <c r="P113" s="146" t="str">
        <f t="shared" si="9"/>
        <v/>
      </c>
      <c r="Q113" s="17"/>
      <c r="R113" s="17"/>
      <c r="S113" s="118"/>
      <c r="T113" s="17">
        <f t="shared" si="10"/>
        <v>0</v>
      </c>
      <c r="U113" s="18" t="e">
        <f>IF(#REF!=0,"-",#REF!)</f>
        <v>#REF!</v>
      </c>
      <c r="V113" s="18" t="e">
        <f>IF(#REF!=0,"-",#REF!)</f>
        <v>#REF!</v>
      </c>
      <c r="W113" s="18" t="e">
        <f>#REF!</f>
        <v>#REF!</v>
      </c>
    </row>
    <row r="114" spans="1:23" x14ac:dyDescent="0.25">
      <c r="A114" s="64"/>
      <c r="B114" s="65"/>
      <c r="C114" s="65">
        <f t="shared" si="6"/>
        <v>0</v>
      </c>
      <c r="D114" s="66"/>
      <c r="E114" s="70"/>
      <c r="F114" s="66"/>
      <c r="G114" s="67"/>
      <c r="H114" s="67" t="str">
        <f t="shared" si="7"/>
        <v/>
      </c>
      <c r="I114" s="67"/>
      <c r="J114" s="68"/>
      <c r="K114" s="69"/>
      <c r="L114" s="128"/>
      <c r="M114" s="130"/>
      <c r="N114" s="145" t="str">
        <f t="shared" si="8"/>
        <v/>
      </c>
      <c r="O114" s="17"/>
      <c r="P114" s="146" t="str">
        <f t="shared" si="9"/>
        <v/>
      </c>
      <c r="Q114" s="17"/>
      <c r="R114" s="17"/>
      <c r="S114" s="118"/>
      <c r="T114" s="17">
        <f t="shared" si="10"/>
        <v>0</v>
      </c>
      <c r="U114" s="18" t="e">
        <f>IF(#REF!=0,"-",#REF!)</f>
        <v>#REF!</v>
      </c>
      <c r="V114" s="18" t="e">
        <f>IF(#REF!=0,"-",#REF!)</f>
        <v>#REF!</v>
      </c>
      <c r="W114" s="18" t="e">
        <f>#REF!</f>
        <v>#REF!</v>
      </c>
    </row>
    <row r="115" spans="1:23" x14ac:dyDescent="0.25">
      <c r="A115" s="64"/>
      <c r="B115" s="65"/>
      <c r="C115" s="65">
        <f t="shared" si="6"/>
        <v>0</v>
      </c>
      <c r="D115" s="66"/>
      <c r="E115" s="70"/>
      <c r="F115" s="66"/>
      <c r="G115" s="67"/>
      <c r="H115" s="67" t="str">
        <f t="shared" si="7"/>
        <v/>
      </c>
      <c r="I115" s="67"/>
      <c r="J115" s="68"/>
      <c r="K115" s="69"/>
      <c r="L115" s="128"/>
      <c r="M115" s="130"/>
      <c r="N115" s="145" t="str">
        <f t="shared" si="8"/>
        <v/>
      </c>
      <c r="O115" s="17"/>
      <c r="P115" s="146" t="str">
        <f t="shared" si="9"/>
        <v/>
      </c>
      <c r="Q115" s="17"/>
      <c r="R115" s="17"/>
      <c r="S115" s="118"/>
      <c r="T115" s="17">
        <f t="shared" si="10"/>
        <v>0</v>
      </c>
      <c r="U115" s="18" t="e">
        <f>IF(#REF!=0,"-",#REF!)</f>
        <v>#REF!</v>
      </c>
      <c r="V115" s="18" t="e">
        <f>IF(#REF!=0,"-",#REF!)</f>
        <v>#REF!</v>
      </c>
      <c r="W115" s="18" t="e">
        <f>#REF!</f>
        <v>#REF!</v>
      </c>
    </row>
    <row r="116" spans="1:23" x14ac:dyDescent="0.25">
      <c r="A116" s="64"/>
      <c r="B116" s="65"/>
      <c r="C116" s="65">
        <f t="shared" si="6"/>
        <v>0</v>
      </c>
      <c r="D116" s="71"/>
      <c r="E116" s="70"/>
      <c r="F116" s="66"/>
      <c r="G116" s="67"/>
      <c r="H116" s="67" t="str">
        <f t="shared" si="7"/>
        <v/>
      </c>
      <c r="I116" s="67"/>
      <c r="J116" s="68"/>
      <c r="K116" s="69"/>
      <c r="L116" s="128"/>
      <c r="M116" s="130"/>
      <c r="N116" s="145" t="str">
        <f t="shared" si="8"/>
        <v/>
      </c>
      <c r="O116" s="17"/>
      <c r="P116" s="146" t="str">
        <f t="shared" si="9"/>
        <v/>
      </c>
      <c r="Q116" s="17"/>
      <c r="R116" s="17"/>
      <c r="S116" s="118"/>
      <c r="T116" s="17">
        <f t="shared" si="10"/>
        <v>0</v>
      </c>
      <c r="U116" s="18" t="e">
        <f>IF(#REF!=0,"-",#REF!)</f>
        <v>#REF!</v>
      </c>
      <c r="V116" s="18" t="e">
        <f>IF(#REF!=0,"-",#REF!)</f>
        <v>#REF!</v>
      </c>
      <c r="W116" s="18" t="e">
        <f>#REF!</f>
        <v>#REF!</v>
      </c>
    </row>
    <row r="117" spans="1:23" x14ac:dyDescent="0.25">
      <c r="A117" s="64"/>
      <c r="B117" s="65"/>
      <c r="C117" s="65">
        <f t="shared" si="6"/>
        <v>0</v>
      </c>
      <c r="D117" s="66"/>
      <c r="E117" s="70"/>
      <c r="F117" s="66"/>
      <c r="G117" s="67"/>
      <c r="H117" s="67" t="str">
        <f t="shared" si="7"/>
        <v/>
      </c>
      <c r="I117" s="67"/>
      <c r="J117" s="68"/>
      <c r="K117" s="69"/>
      <c r="L117" s="128"/>
      <c r="M117" s="130"/>
      <c r="N117" s="145" t="str">
        <f t="shared" si="8"/>
        <v/>
      </c>
      <c r="O117" s="17"/>
      <c r="P117" s="146" t="str">
        <f t="shared" si="9"/>
        <v/>
      </c>
      <c r="Q117" s="17"/>
      <c r="R117" s="17"/>
      <c r="S117" s="118"/>
      <c r="T117" s="17">
        <f t="shared" si="10"/>
        <v>0</v>
      </c>
      <c r="U117" s="18" t="e">
        <f>IF(#REF!=0,"-",#REF!)</f>
        <v>#REF!</v>
      </c>
      <c r="V117" s="18" t="e">
        <f>IF(#REF!=0,"-",#REF!)</f>
        <v>#REF!</v>
      </c>
      <c r="W117" s="18" t="e">
        <f>#REF!</f>
        <v>#REF!</v>
      </c>
    </row>
    <row r="118" spans="1:23" x14ac:dyDescent="0.25">
      <c r="A118" s="64"/>
      <c r="B118" s="65"/>
      <c r="C118" s="65">
        <f t="shared" si="6"/>
        <v>0</v>
      </c>
      <c r="D118" s="66"/>
      <c r="E118" s="70"/>
      <c r="F118" s="66"/>
      <c r="G118" s="67"/>
      <c r="H118" s="67" t="str">
        <f t="shared" si="7"/>
        <v/>
      </c>
      <c r="I118" s="67"/>
      <c r="J118" s="68"/>
      <c r="K118" s="69"/>
      <c r="L118" s="128"/>
      <c r="M118" s="130"/>
      <c r="N118" s="145" t="str">
        <f t="shared" si="8"/>
        <v/>
      </c>
      <c r="O118" s="17"/>
      <c r="P118" s="146" t="str">
        <f t="shared" si="9"/>
        <v/>
      </c>
      <c r="Q118" s="17"/>
      <c r="R118" s="17"/>
      <c r="S118" s="118"/>
      <c r="T118" s="17">
        <f t="shared" si="10"/>
        <v>0</v>
      </c>
      <c r="U118" s="18" t="e">
        <f>IF(#REF!=0,"-",#REF!)</f>
        <v>#REF!</v>
      </c>
      <c r="V118" s="18" t="e">
        <f>IF(#REF!=0,"-",#REF!)</f>
        <v>#REF!</v>
      </c>
      <c r="W118" s="18" t="e">
        <f>#REF!</f>
        <v>#REF!</v>
      </c>
    </row>
    <row r="119" spans="1:23" x14ac:dyDescent="0.25">
      <c r="A119" s="64"/>
      <c r="B119" s="65"/>
      <c r="C119" s="65">
        <f t="shared" si="6"/>
        <v>0</v>
      </c>
      <c r="D119" s="71"/>
      <c r="E119" s="70"/>
      <c r="F119" s="66"/>
      <c r="G119" s="67"/>
      <c r="H119" s="67" t="str">
        <f t="shared" si="7"/>
        <v/>
      </c>
      <c r="I119" s="67"/>
      <c r="J119" s="68"/>
      <c r="K119" s="69"/>
      <c r="L119" s="128"/>
      <c r="M119" s="130"/>
      <c r="N119" s="145" t="str">
        <f t="shared" si="8"/>
        <v/>
      </c>
      <c r="O119" s="17"/>
      <c r="P119" s="146" t="str">
        <f t="shared" si="9"/>
        <v/>
      </c>
      <c r="Q119" s="17"/>
      <c r="R119" s="17"/>
      <c r="S119" s="118"/>
      <c r="T119" s="17">
        <f t="shared" si="10"/>
        <v>0</v>
      </c>
      <c r="U119" s="18" t="e">
        <f>IF(#REF!=0,"-",#REF!)</f>
        <v>#REF!</v>
      </c>
      <c r="V119" s="18" t="e">
        <f>IF(#REF!=0,"-",#REF!)</f>
        <v>#REF!</v>
      </c>
      <c r="W119" s="18" t="e">
        <f>#REF!</f>
        <v>#REF!</v>
      </c>
    </row>
    <row r="120" spans="1:23" x14ac:dyDescent="0.25">
      <c r="A120" s="64"/>
      <c r="B120" s="65"/>
      <c r="C120" s="65">
        <f t="shared" si="6"/>
        <v>0</v>
      </c>
      <c r="D120" s="66"/>
      <c r="E120" s="70"/>
      <c r="F120" s="66"/>
      <c r="G120" s="67"/>
      <c r="H120" s="67" t="str">
        <f t="shared" si="7"/>
        <v/>
      </c>
      <c r="I120" s="67"/>
      <c r="J120" s="68"/>
      <c r="K120" s="69"/>
      <c r="L120" s="128"/>
      <c r="M120" s="130"/>
      <c r="N120" s="145" t="str">
        <f t="shared" si="8"/>
        <v/>
      </c>
      <c r="O120" s="17"/>
      <c r="P120" s="146" t="str">
        <f t="shared" si="9"/>
        <v/>
      </c>
      <c r="Q120" s="17"/>
      <c r="R120" s="17"/>
      <c r="S120" s="118"/>
      <c r="T120" s="17">
        <f t="shared" si="10"/>
        <v>0</v>
      </c>
      <c r="U120" s="18" t="e">
        <f>IF(#REF!=0,"-",#REF!)</f>
        <v>#REF!</v>
      </c>
      <c r="V120" s="18" t="e">
        <f>IF(#REF!=0,"-",#REF!)</f>
        <v>#REF!</v>
      </c>
      <c r="W120" s="18" t="e">
        <f>#REF!</f>
        <v>#REF!</v>
      </c>
    </row>
    <row r="121" spans="1:23" x14ac:dyDescent="0.25">
      <c r="A121" s="64"/>
      <c r="B121" s="65"/>
      <c r="C121" s="65">
        <f t="shared" si="6"/>
        <v>0</v>
      </c>
      <c r="D121" s="66"/>
      <c r="E121" s="70"/>
      <c r="F121" s="66"/>
      <c r="G121" s="67"/>
      <c r="H121" s="67" t="str">
        <f t="shared" si="7"/>
        <v/>
      </c>
      <c r="I121" s="67"/>
      <c r="J121" s="68"/>
      <c r="K121" s="69"/>
      <c r="L121" s="128"/>
      <c r="M121" s="130"/>
      <c r="N121" s="145" t="str">
        <f t="shared" si="8"/>
        <v/>
      </c>
      <c r="O121" s="17"/>
      <c r="P121" s="146" t="str">
        <f t="shared" si="9"/>
        <v/>
      </c>
      <c r="Q121" s="17"/>
      <c r="R121" s="17"/>
      <c r="S121" s="118"/>
      <c r="T121" s="17">
        <f t="shared" si="10"/>
        <v>0</v>
      </c>
      <c r="U121" s="18" t="e">
        <f>IF(#REF!=0,"-",#REF!)</f>
        <v>#REF!</v>
      </c>
      <c r="V121" s="18" t="e">
        <f>IF(#REF!=0,"-",#REF!)</f>
        <v>#REF!</v>
      </c>
      <c r="W121" s="18" t="e">
        <f>#REF!</f>
        <v>#REF!</v>
      </c>
    </row>
    <row r="122" spans="1:23" x14ac:dyDescent="0.25">
      <c r="A122" s="64"/>
      <c r="B122" s="65"/>
      <c r="C122" s="65">
        <f t="shared" si="6"/>
        <v>0</v>
      </c>
      <c r="D122" s="71"/>
      <c r="E122" s="70"/>
      <c r="F122" s="66"/>
      <c r="G122" s="67"/>
      <c r="H122" s="67" t="str">
        <f t="shared" si="7"/>
        <v/>
      </c>
      <c r="I122" s="67"/>
      <c r="J122" s="68"/>
      <c r="K122" s="69"/>
      <c r="L122" s="128"/>
      <c r="M122" s="130"/>
      <c r="N122" s="145" t="str">
        <f t="shared" si="8"/>
        <v/>
      </c>
      <c r="O122" s="17"/>
      <c r="P122" s="146" t="str">
        <f t="shared" si="9"/>
        <v/>
      </c>
      <c r="Q122" s="17"/>
      <c r="R122" s="17"/>
      <c r="S122" s="118"/>
      <c r="T122" s="17">
        <f t="shared" si="10"/>
        <v>0</v>
      </c>
      <c r="U122" s="18" t="e">
        <f>IF(#REF!=0,"-",#REF!)</f>
        <v>#REF!</v>
      </c>
      <c r="V122" s="18" t="e">
        <f>IF(#REF!=0,"-",#REF!)</f>
        <v>#REF!</v>
      </c>
      <c r="W122" s="18" t="e">
        <f>#REF!</f>
        <v>#REF!</v>
      </c>
    </row>
    <row r="123" spans="1:23" x14ac:dyDescent="0.25">
      <c r="A123" s="64"/>
      <c r="B123" s="65"/>
      <c r="C123" s="65">
        <f t="shared" si="6"/>
        <v>0</v>
      </c>
      <c r="D123" s="66"/>
      <c r="E123" s="70"/>
      <c r="F123" s="66"/>
      <c r="G123" s="67"/>
      <c r="H123" s="67" t="str">
        <f t="shared" si="7"/>
        <v/>
      </c>
      <c r="I123" s="67"/>
      <c r="J123" s="68"/>
      <c r="K123" s="69"/>
      <c r="L123" s="128"/>
      <c r="M123" s="130"/>
      <c r="N123" s="145" t="str">
        <f t="shared" si="8"/>
        <v/>
      </c>
      <c r="O123" s="17"/>
      <c r="P123" s="146" t="str">
        <f t="shared" si="9"/>
        <v/>
      </c>
      <c r="Q123" s="17"/>
      <c r="R123" s="17"/>
      <c r="S123" s="118"/>
      <c r="T123" s="17">
        <f t="shared" si="10"/>
        <v>0</v>
      </c>
      <c r="U123" s="18" t="e">
        <f>IF(#REF!=0,"-",#REF!)</f>
        <v>#REF!</v>
      </c>
      <c r="V123" s="18" t="e">
        <f>IF(#REF!=0,"-",#REF!)</f>
        <v>#REF!</v>
      </c>
      <c r="W123" s="18" t="e">
        <f>#REF!</f>
        <v>#REF!</v>
      </c>
    </row>
    <row r="124" spans="1:23" x14ac:dyDescent="0.25">
      <c r="A124" s="64"/>
      <c r="B124" s="65"/>
      <c r="C124" s="65">
        <f t="shared" si="6"/>
        <v>0</v>
      </c>
      <c r="D124" s="66"/>
      <c r="E124" s="70"/>
      <c r="F124" s="66"/>
      <c r="G124" s="67"/>
      <c r="H124" s="67" t="str">
        <f t="shared" si="7"/>
        <v/>
      </c>
      <c r="I124" s="67"/>
      <c r="J124" s="68"/>
      <c r="K124" s="69"/>
      <c r="L124" s="128"/>
      <c r="M124" s="130"/>
      <c r="N124" s="145" t="str">
        <f t="shared" si="8"/>
        <v/>
      </c>
      <c r="O124" s="17"/>
      <c r="P124" s="146" t="str">
        <f t="shared" si="9"/>
        <v/>
      </c>
      <c r="Q124" s="17"/>
      <c r="R124" s="17"/>
      <c r="S124" s="118"/>
      <c r="T124" s="17">
        <f t="shared" si="10"/>
        <v>0</v>
      </c>
      <c r="U124" s="18" t="e">
        <f>IF(#REF!=0,"-",#REF!)</f>
        <v>#REF!</v>
      </c>
      <c r="V124" s="18" t="e">
        <f>IF(#REF!=0,"-",#REF!)</f>
        <v>#REF!</v>
      </c>
      <c r="W124" s="18" t="e">
        <f>#REF!</f>
        <v>#REF!</v>
      </c>
    </row>
    <row r="125" spans="1:23" x14ac:dyDescent="0.25">
      <c r="A125" s="64"/>
      <c r="B125" s="65"/>
      <c r="C125" s="65">
        <f t="shared" si="6"/>
        <v>0</v>
      </c>
      <c r="D125" s="71"/>
      <c r="E125" s="70"/>
      <c r="F125" s="66"/>
      <c r="G125" s="67"/>
      <c r="H125" s="67" t="str">
        <f t="shared" si="7"/>
        <v/>
      </c>
      <c r="I125" s="67"/>
      <c r="J125" s="68"/>
      <c r="K125" s="69"/>
      <c r="L125" s="128"/>
      <c r="M125" s="130"/>
      <c r="N125" s="145" t="str">
        <f t="shared" si="8"/>
        <v/>
      </c>
      <c r="O125" s="17"/>
      <c r="P125" s="146" t="str">
        <f t="shared" si="9"/>
        <v/>
      </c>
      <c r="Q125" s="17"/>
      <c r="R125" s="17"/>
      <c r="S125" s="118"/>
      <c r="T125" s="17">
        <f t="shared" si="10"/>
        <v>0</v>
      </c>
      <c r="U125" s="18" t="e">
        <f>IF(#REF!=0,"-",#REF!)</f>
        <v>#REF!</v>
      </c>
      <c r="V125" s="18" t="e">
        <f>IF(#REF!=0,"-",#REF!)</f>
        <v>#REF!</v>
      </c>
      <c r="W125" s="18" t="e">
        <f>#REF!</f>
        <v>#REF!</v>
      </c>
    </row>
    <row r="126" spans="1:23" x14ac:dyDescent="0.25">
      <c r="A126" s="64"/>
      <c r="B126" s="65"/>
      <c r="C126" s="65">
        <f t="shared" si="6"/>
        <v>0</v>
      </c>
      <c r="D126" s="66"/>
      <c r="E126" s="70"/>
      <c r="F126" s="66"/>
      <c r="G126" s="67"/>
      <c r="H126" s="67" t="str">
        <f t="shared" si="7"/>
        <v/>
      </c>
      <c r="I126" s="67"/>
      <c r="J126" s="68"/>
      <c r="K126" s="69"/>
      <c r="L126" s="128"/>
      <c r="M126" s="130"/>
      <c r="N126" s="145" t="str">
        <f t="shared" si="8"/>
        <v/>
      </c>
      <c r="O126" s="17"/>
      <c r="P126" s="146" t="str">
        <f t="shared" si="9"/>
        <v/>
      </c>
      <c r="Q126" s="17"/>
      <c r="R126" s="17"/>
      <c r="S126" s="118"/>
      <c r="T126" s="17">
        <f t="shared" si="10"/>
        <v>0</v>
      </c>
      <c r="U126" s="18" t="e">
        <f>IF(#REF!=0,"-",#REF!)</f>
        <v>#REF!</v>
      </c>
      <c r="V126" s="18" t="e">
        <f>IF(#REF!=0,"-",#REF!)</f>
        <v>#REF!</v>
      </c>
      <c r="W126" s="18" t="e">
        <f>#REF!</f>
        <v>#REF!</v>
      </c>
    </row>
    <row r="127" spans="1:23" x14ac:dyDescent="0.25">
      <c r="A127" s="64"/>
      <c r="B127" s="65"/>
      <c r="C127" s="65">
        <f t="shared" si="6"/>
        <v>0</v>
      </c>
      <c r="D127" s="66"/>
      <c r="E127" s="70"/>
      <c r="F127" s="66"/>
      <c r="G127" s="67"/>
      <c r="H127" s="67" t="str">
        <f t="shared" si="7"/>
        <v/>
      </c>
      <c r="I127" s="67"/>
      <c r="J127" s="68"/>
      <c r="K127" s="69"/>
      <c r="L127" s="128"/>
      <c r="M127" s="130"/>
      <c r="N127" s="145" t="str">
        <f t="shared" si="8"/>
        <v/>
      </c>
      <c r="O127" s="17"/>
      <c r="P127" s="146" t="str">
        <f t="shared" si="9"/>
        <v/>
      </c>
      <c r="Q127" s="17"/>
      <c r="R127" s="17"/>
      <c r="S127" s="118"/>
      <c r="T127" s="17">
        <f t="shared" si="10"/>
        <v>0</v>
      </c>
      <c r="U127" s="18" t="e">
        <f>IF(#REF!=0,"-",#REF!)</f>
        <v>#REF!</v>
      </c>
      <c r="V127" s="18" t="e">
        <f>IF(#REF!=0,"-",#REF!)</f>
        <v>#REF!</v>
      </c>
      <c r="W127" s="18" t="e">
        <f>#REF!</f>
        <v>#REF!</v>
      </c>
    </row>
    <row r="128" spans="1:23" x14ac:dyDescent="0.25">
      <c r="A128" s="64"/>
      <c r="B128" s="65"/>
      <c r="C128" s="65">
        <f t="shared" si="6"/>
        <v>0</v>
      </c>
      <c r="D128" s="71"/>
      <c r="E128" s="70"/>
      <c r="F128" s="66"/>
      <c r="G128" s="67"/>
      <c r="H128" s="67" t="str">
        <f t="shared" si="7"/>
        <v/>
      </c>
      <c r="I128" s="67"/>
      <c r="J128" s="68"/>
      <c r="K128" s="69"/>
      <c r="L128" s="128"/>
      <c r="M128" s="130"/>
      <c r="N128" s="145" t="str">
        <f t="shared" si="8"/>
        <v/>
      </c>
      <c r="O128" s="17"/>
      <c r="P128" s="146" t="str">
        <f t="shared" si="9"/>
        <v/>
      </c>
      <c r="Q128" s="17"/>
      <c r="R128" s="17"/>
      <c r="S128" s="118"/>
      <c r="T128" s="17">
        <f t="shared" si="10"/>
        <v>0</v>
      </c>
      <c r="U128" s="18" t="e">
        <f>IF(#REF!=0,"-",#REF!)</f>
        <v>#REF!</v>
      </c>
      <c r="V128" s="18" t="e">
        <f>IF(#REF!=0,"-",#REF!)</f>
        <v>#REF!</v>
      </c>
      <c r="W128" s="18" t="e">
        <f>#REF!</f>
        <v>#REF!</v>
      </c>
    </row>
    <row r="129" spans="1:23" x14ac:dyDescent="0.25">
      <c r="A129" s="64"/>
      <c r="B129" s="65"/>
      <c r="C129" s="65">
        <f t="shared" si="6"/>
        <v>0</v>
      </c>
      <c r="D129" s="66"/>
      <c r="E129" s="70"/>
      <c r="F129" s="66"/>
      <c r="G129" s="67"/>
      <c r="H129" s="67" t="str">
        <f t="shared" si="7"/>
        <v/>
      </c>
      <c r="I129" s="67"/>
      <c r="J129" s="68"/>
      <c r="K129" s="69"/>
      <c r="L129" s="128"/>
      <c r="M129" s="130"/>
      <c r="N129" s="145" t="str">
        <f t="shared" si="8"/>
        <v/>
      </c>
      <c r="O129" s="17"/>
      <c r="P129" s="146" t="str">
        <f t="shared" si="9"/>
        <v/>
      </c>
      <c r="Q129" s="17"/>
      <c r="R129" s="17"/>
      <c r="S129" s="118"/>
      <c r="T129" s="17">
        <f t="shared" si="10"/>
        <v>0</v>
      </c>
      <c r="U129" s="18" t="e">
        <f>IF(#REF!=0,"-",#REF!)</f>
        <v>#REF!</v>
      </c>
      <c r="V129" s="18" t="e">
        <f>IF(#REF!=0,"-",#REF!)</f>
        <v>#REF!</v>
      </c>
      <c r="W129" s="18" t="e">
        <f>#REF!</f>
        <v>#REF!</v>
      </c>
    </row>
    <row r="130" spans="1:23" x14ac:dyDescent="0.25">
      <c r="A130" s="64"/>
      <c r="B130" s="65"/>
      <c r="C130" s="65">
        <f t="shared" si="6"/>
        <v>0</v>
      </c>
      <c r="D130" s="66"/>
      <c r="E130" s="70"/>
      <c r="F130" s="66"/>
      <c r="G130" s="67"/>
      <c r="H130" s="67" t="str">
        <f t="shared" si="7"/>
        <v/>
      </c>
      <c r="I130" s="67"/>
      <c r="J130" s="68"/>
      <c r="K130" s="69"/>
      <c r="L130" s="128"/>
      <c r="M130" s="130"/>
      <c r="N130" s="145" t="str">
        <f t="shared" si="8"/>
        <v/>
      </c>
      <c r="O130" s="17"/>
      <c r="P130" s="146" t="str">
        <f t="shared" si="9"/>
        <v/>
      </c>
      <c r="Q130" s="17"/>
      <c r="R130" s="17"/>
      <c r="S130" s="118"/>
      <c r="T130" s="17">
        <f t="shared" si="10"/>
        <v>0</v>
      </c>
      <c r="U130" s="18" t="e">
        <f>IF(#REF!=0,"-",#REF!)</f>
        <v>#REF!</v>
      </c>
      <c r="V130" s="18" t="e">
        <f>IF(#REF!=0,"-",#REF!)</f>
        <v>#REF!</v>
      </c>
      <c r="W130" s="18" t="e">
        <f>#REF!</f>
        <v>#REF!</v>
      </c>
    </row>
    <row r="131" spans="1:23" x14ac:dyDescent="0.25">
      <c r="A131" s="64"/>
      <c r="B131" s="65"/>
      <c r="C131" s="65">
        <f t="shared" si="6"/>
        <v>0</v>
      </c>
      <c r="D131" s="71"/>
      <c r="E131" s="70"/>
      <c r="F131" s="66"/>
      <c r="G131" s="67"/>
      <c r="H131" s="67" t="str">
        <f t="shared" si="7"/>
        <v/>
      </c>
      <c r="I131" s="67"/>
      <c r="J131" s="68"/>
      <c r="K131" s="69"/>
      <c r="L131" s="128"/>
      <c r="M131" s="130"/>
      <c r="N131" s="145" t="str">
        <f t="shared" si="8"/>
        <v/>
      </c>
      <c r="O131" s="17"/>
      <c r="P131" s="146" t="str">
        <f t="shared" si="9"/>
        <v/>
      </c>
      <c r="Q131" s="17"/>
      <c r="R131" s="17"/>
      <c r="S131" s="118"/>
      <c r="T131" s="17">
        <f t="shared" si="10"/>
        <v>0</v>
      </c>
      <c r="U131" s="18" t="e">
        <f>IF(#REF!=0,"-",#REF!)</f>
        <v>#REF!</v>
      </c>
      <c r="V131" s="18" t="e">
        <f>IF(#REF!=0,"-",#REF!)</f>
        <v>#REF!</v>
      </c>
      <c r="W131" s="18" t="e">
        <f>#REF!</f>
        <v>#REF!</v>
      </c>
    </row>
    <row r="132" spans="1:23" x14ac:dyDescent="0.25">
      <c r="A132" s="64"/>
      <c r="B132" s="65"/>
      <c r="C132" s="65">
        <f t="shared" si="6"/>
        <v>0</v>
      </c>
      <c r="D132" s="66"/>
      <c r="E132" s="70"/>
      <c r="F132" s="66"/>
      <c r="G132" s="67"/>
      <c r="H132" s="67" t="str">
        <f t="shared" si="7"/>
        <v/>
      </c>
      <c r="I132" s="67"/>
      <c r="J132" s="68"/>
      <c r="K132" s="69"/>
      <c r="L132" s="128"/>
      <c r="M132" s="130"/>
      <c r="N132" s="145" t="str">
        <f t="shared" si="8"/>
        <v/>
      </c>
      <c r="O132" s="17"/>
      <c r="P132" s="146" t="str">
        <f t="shared" si="9"/>
        <v/>
      </c>
      <c r="Q132" s="17"/>
      <c r="R132" s="17"/>
      <c r="S132" s="118"/>
      <c r="T132" s="17">
        <f t="shared" si="10"/>
        <v>0</v>
      </c>
      <c r="U132" s="18" t="e">
        <f>IF(#REF!=0,"-",#REF!)</f>
        <v>#REF!</v>
      </c>
      <c r="V132" s="18" t="e">
        <f>IF(#REF!=0,"-",#REF!)</f>
        <v>#REF!</v>
      </c>
      <c r="W132" s="18" t="e">
        <f>#REF!</f>
        <v>#REF!</v>
      </c>
    </row>
    <row r="133" spans="1:23" x14ac:dyDescent="0.25">
      <c r="A133" s="64"/>
      <c r="B133" s="65"/>
      <c r="C133" s="65">
        <f t="shared" si="6"/>
        <v>0</v>
      </c>
      <c r="D133" s="66"/>
      <c r="E133" s="70"/>
      <c r="F133" s="66"/>
      <c r="G133" s="67"/>
      <c r="H133" s="67" t="str">
        <f t="shared" si="7"/>
        <v/>
      </c>
      <c r="I133" s="67"/>
      <c r="J133" s="68"/>
      <c r="K133" s="69"/>
      <c r="L133" s="128"/>
      <c r="M133" s="130"/>
      <c r="N133" s="145" t="str">
        <f t="shared" si="8"/>
        <v/>
      </c>
      <c r="O133" s="17"/>
      <c r="P133" s="146" t="str">
        <f t="shared" si="9"/>
        <v/>
      </c>
      <c r="Q133" s="17"/>
      <c r="R133" s="17"/>
      <c r="S133" s="118"/>
      <c r="T133" s="17">
        <f t="shared" si="10"/>
        <v>0</v>
      </c>
      <c r="U133" s="18" t="e">
        <f>IF(#REF!=0,"-",#REF!)</f>
        <v>#REF!</v>
      </c>
      <c r="V133" s="18" t="e">
        <f>IF(#REF!=0,"-",#REF!)</f>
        <v>#REF!</v>
      </c>
      <c r="W133" s="18" t="e">
        <f>#REF!</f>
        <v>#REF!</v>
      </c>
    </row>
    <row r="134" spans="1:23" x14ac:dyDescent="0.25">
      <c r="A134" s="64"/>
      <c r="B134" s="65"/>
      <c r="C134" s="65">
        <f t="shared" si="6"/>
        <v>0</v>
      </c>
      <c r="D134" s="71"/>
      <c r="E134" s="70"/>
      <c r="F134" s="66"/>
      <c r="G134" s="67"/>
      <c r="H134" s="67" t="str">
        <f t="shared" si="7"/>
        <v/>
      </c>
      <c r="I134" s="67"/>
      <c r="J134" s="68"/>
      <c r="K134" s="69"/>
      <c r="L134" s="128"/>
      <c r="M134" s="130"/>
      <c r="N134" s="145" t="str">
        <f t="shared" si="8"/>
        <v/>
      </c>
      <c r="O134" s="17"/>
      <c r="P134" s="146" t="str">
        <f t="shared" si="9"/>
        <v/>
      </c>
      <c r="Q134" s="17"/>
      <c r="R134" s="17"/>
      <c r="S134" s="118"/>
      <c r="T134" s="17">
        <f t="shared" si="10"/>
        <v>0</v>
      </c>
      <c r="U134" s="18" t="e">
        <f>IF(#REF!=0,"-",#REF!)</f>
        <v>#REF!</v>
      </c>
      <c r="V134" s="18" t="e">
        <f>IF(#REF!=0,"-",#REF!)</f>
        <v>#REF!</v>
      </c>
      <c r="W134" s="18" t="e">
        <f>#REF!</f>
        <v>#REF!</v>
      </c>
    </row>
    <row r="135" spans="1:23" x14ac:dyDescent="0.25">
      <c r="A135" s="64"/>
      <c r="B135" s="65"/>
      <c r="C135" s="65">
        <f t="shared" si="6"/>
        <v>0</v>
      </c>
      <c r="D135" s="66"/>
      <c r="E135" s="70"/>
      <c r="F135" s="66"/>
      <c r="G135" s="67"/>
      <c r="H135" s="67" t="str">
        <f t="shared" si="7"/>
        <v/>
      </c>
      <c r="I135" s="67"/>
      <c r="J135" s="68"/>
      <c r="K135" s="69"/>
      <c r="L135" s="128"/>
      <c r="M135" s="130"/>
      <c r="N135" s="145" t="str">
        <f t="shared" si="8"/>
        <v/>
      </c>
      <c r="O135" s="17"/>
      <c r="P135" s="146" t="str">
        <f t="shared" si="9"/>
        <v/>
      </c>
      <c r="Q135" s="17"/>
      <c r="R135" s="17"/>
      <c r="S135" s="118"/>
      <c r="T135" s="17">
        <f t="shared" si="10"/>
        <v>0</v>
      </c>
      <c r="U135" s="18" t="e">
        <f>IF(#REF!=0,"-",#REF!)</f>
        <v>#REF!</v>
      </c>
      <c r="V135" s="18" t="e">
        <f>IF(#REF!=0,"-",#REF!)</f>
        <v>#REF!</v>
      </c>
      <c r="W135" s="18" t="e">
        <f>#REF!</f>
        <v>#REF!</v>
      </c>
    </row>
    <row r="136" spans="1:23" x14ac:dyDescent="0.25">
      <c r="A136" s="64"/>
      <c r="B136" s="65"/>
      <c r="C136" s="65">
        <f t="shared" si="6"/>
        <v>0</v>
      </c>
      <c r="D136" s="66"/>
      <c r="E136" s="70"/>
      <c r="F136" s="66"/>
      <c r="G136" s="67"/>
      <c r="H136" s="67" t="str">
        <f t="shared" si="7"/>
        <v/>
      </c>
      <c r="I136" s="67"/>
      <c r="J136" s="68"/>
      <c r="K136" s="69"/>
      <c r="L136" s="128"/>
      <c r="M136" s="130"/>
      <c r="N136" s="145" t="str">
        <f t="shared" si="8"/>
        <v/>
      </c>
      <c r="O136" s="17"/>
      <c r="P136" s="146" t="str">
        <f t="shared" si="9"/>
        <v/>
      </c>
      <c r="Q136" s="17"/>
      <c r="R136" s="17"/>
      <c r="S136" s="118"/>
      <c r="T136" s="17">
        <f t="shared" si="10"/>
        <v>0</v>
      </c>
      <c r="U136" s="18" t="e">
        <f>IF(#REF!=0,"-",#REF!)</f>
        <v>#REF!</v>
      </c>
      <c r="V136" s="18" t="e">
        <f>IF(#REF!=0,"-",#REF!)</f>
        <v>#REF!</v>
      </c>
      <c r="W136" s="18" t="e">
        <f>#REF!</f>
        <v>#REF!</v>
      </c>
    </row>
    <row r="137" spans="1:23" x14ac:dyDescent="0.25">
      <c r="A137" s="64"/>
      <c r="B137" s="65"/>
      <c r="C137" s="65">
        <f t="shared" si="6"/>
        <v>0</v>
      </c>
      <c r="D137" s="71"/>
      <c r="E137" s="70"/>
      <c r="F137" s="66"/>
      <c r="G137" s="67"/>
      <c r="H137" s="67" t="str">
        <f t="shared" si="7"/>
        <v/>
      </c>
      <c r="I137" s="67"/>
      <c r="J137" s="68"/>
      <c r="K137" s="69"/>
      <c r="L137" s="128"/>
      <c r="M137" s="130"/>
      <c r="N137" s="145" t="str">
        <f t="shared" si="8"/>
        <v/>
      </c>
      <c r="O137" s="17"/>
      <c r="P137" s="146" t="str">
        <f t="shared" si="9"/>
        <v/>
      </c>
      <c r="Q137" s="17"/>
      <c r="R137" s="17"/>
      <c r="S137" s="118"/>
      <c r="T137" s="17">
        <f t="shared" si="10"/>
        <v>0</v>
      </c>
      <c r="U137" s="18" t="e">
        <f>IF(#REF!=0,"-",#REF!)</f>
        <v>#REF!</v>
      </c>
      <c r="V137" s="18" t="e">
        <f>IF(#REF!=0,"-",#REF!)</f>
        <v>#REF!</v>
      </c>
      <c r="W137" s="18" t="e">
        <f>#REF!</f>
        <v>#REF!</v>
      </c>
    </row>
    <row r="138" spans="1:23" x14ac:dyDescent="0.25">
      <c r="A138" s="64"/>
      <c r="B138" s="65"/>
      <c r="C138" s="65">
        <f t="shared" si="6"/>
        <v>0</v>
      </c>
      <c r="D138" s="66"/>
      <c r="E138" s="70"/>
      <c r="F138" s="66"/>
      <c r="G138" s="67"/>
      <c r="H138" s="67" t="str">
        <f t="shared" si="7"/>
        <v/>
      </c>
      <c r="I138" s="67"/>
      <c r="J138" s="68"/>
      <c r="K138" s="69"/>
      <c r="L138" s="128"/>
      <c r="M138" s="130"/>
      <c r="N138" s="145" t="str">
        <f t="shared" si="8"/>
        <v/>
      </c>
      <c r="O138" s="17"/>
      <c r="P138" s="146" t="str">
        <f t="shared" si="9"/>
        <v/>
      </c>
      <c r="Q138" s="17"/>
      <c r="R138" s="17"/>
      <c r="S138" s="118"/>
      <c r="T138" s="17">
        <f t="shared" si="10"/>
        <v>0</v>
      </c>
      <c r="U138" s="18" t="e">
        <f>IF(#REF!=0,"-",#REF!)</f>
        <v>#REF!</v>
      </c>
      <c r="V138" s="18" t="e">
        <f>IF(#REF!=0,"-",#REF!)</f>
        <v>#REF!</v>
      </c>
      <c r="W138" s="18" t="e">
        <f>#REF!</f>
        <v>#REF!</v>
      </c>
    </row>
    <row r="139" spans="1:23" x14ac:dyDescent="0.25">
      <c r="A139" s="64"/>
      <c r="B139" s="65"/>
      <c r="C139" s="65">
        <f t="shared" si="6"/>
        <v>0</v>
      </c>
      <c r="D139" s="66"/>
      <c r="E139" s="70"/>
      <c r="F139" s="66"/>
      <c r="G139" s="67"/>
      <c r="H139" s="67" t="str">
        <f t="shared" si="7"/>
        <v/>
      </c>
      <c r="I139" s="67"/>
      <c r="J139" s="68"/>
      <c r="K139" s="69"/>
      <c r="L139" s="128"/>
      <c r="M139" s="130"/>
      <c r="N139" s="145" t="str">
        <f t="shared" si="8"/>
        <v/>
      </c>
      <c r="O139" s="17"/>
      <c r="P139" s="146" t="str">
        <f t="shared" si="9"/>
        <v/>
      </c>
      <c r="Q139" s="17"/>
      <c r="R139" s="17"/>
      <c r="S139" s="118"/>
      <c r="T139" s="17">
        <f t="shared" si="10"/>
        <v>0</v>
      </c>
      <c r="U139" s="18" t="e">
        <f>IF(#REF!=0,"-",#REF!)</f>
        <v>#REF!</v>
      </c>
      <c r="V139" s="18" t="e">
        <f>IF(#REF!=0,"-",#REF!)</f>
        <v>#REF!</v>
      </c>
      <c r="W139" s="18" t="e">
        <f>#REF!</f>
        <v>#REF!</v>
      </c>
    </row>
    <row r="140" spans="1:23" x14ac:dyDescent="0.25">
      <c r="A140" s="64"/>
      <c r="B140" s="65"/>
      <c r="C140" s="65">
        <f t="shared" si="6"/>
        <v>0</v>
      </c>
      <c r="D140" s="71"/>
      <c r="E140" s="70"/>
      <c r="F140" s="66"/>
      <c r="G140" s="67"/>
      <c r="H140" s="67" t="str">
        <f t="shared" si="7"/>
        <v/>
      </c>
      <c r="I140" s="67"/>
      <c r="J140" s="68"/>
      <c r="K140" s="69"/>
      <c r="L140" s="128"/>
      <c r="M140" s="130"/>
      <c r="N140" s="145" t="str">
        <f t="shared" si="8"/>
        <v/>
      </c>
      <c r="O140" s="17"/>
      <c r="P140" s="146" t="str">
        <f t="shared" si="9"/>
        <v/>
      </c>
      <c r="Q140" s="17"/>
      <c r="R140" s="17"/>
      <c r="S140" s="118"/>
      <c r="T140" s="17">
        <f t="shared" si="10"/>
        <v>0</v>
      </c>
      <c r="U140" s="18" t="e">
        <f>IF(#REF!=0,"-",#REF!)</f>
        <v>#REF!</v>
      </c>
      <c r="V140" s="18" t="e">
        <f>IF(#REF!=0,"-",#REF!)</f>
        <v>#REF!</v>
      </c>
      <c r="W140" s="18" t="e">
        <f>#REF!</f>
        <v>#REF!</v>
      </c>
    </row>
    <row r="141" spans="1:23" x14ac:dyDescent="0.25">
      <c r="A141" s="64"/>
      <c r="B141" s="65"/>
      <c r="C141" s="65">
        <f t="shared" si="6"/>
        <v>0</v>
      </c>
      <c r="D141" s="66"/>
      <c r="E141" s="70"/>
      <c r="F141" s="66"/>
      <c r="G141" s="67"/>
      <c r="H141" s="67" t="str">
        <f t="shared" si="7"/>
        <v/>
      </c>
      <c r="I141" s="67"/>
      <c r="J141" s="68"/>
      <c r="K141" s="69"/>
      <c r="L141" s="128"/>
      <c r="M141" s="130"/>
      <c r="N141" s="145" t="str">
        <f t="shared" si="8"/>
        <v/>
      </c>
      <c r="O141" s="17"/>
      <c r="P141" s="146" t="str">
        <f t="shared" si="9"/>
        <v/>
      </c>
      <c r="Q141" s="17"/>
      <c r="R141" s="17"/>
      <c r="S141" s="118"/>
      <c r="T141" s="17">
        <f t="shared" si="10"/>
        <v>0</v>
      </c>
      <c r="U141" s="18" t="e">
        <f>IF(#REF!=0,"-",#REF!)</f>
        <v>#REF!</v>
      </c>
      <c r="V141" s="18" t="e">
        <f>IF(#REF!=0,"-",#REF!)</f>
        <v>#REF!</v>
      </c>
      <c r="W141" s="18" t="e">
        <f>#REF!</f>
        <v>#REF!</v>
      </c>
    </row>
    <row r="142" spans="1:23" x14ac:dyDescent="0.25">
      <c r="A142" s="64"/>
      <c r="B142" s="65"/>
      <c r="C142" s="65">
        <f t="shared" si="6"/>
        <v>0</v>
      </c>
      <c r="D142" s="66"/>
      <c r="E142" s="70"/>
      <c r="F142" s="66"/>
      <c r="G142" s="67"/>
      <c r="H142" s="67" t="str">
        <f t="shared" si="7"/>
        <v/>
      </c>
      <c r="I142" s="67"/>
      <c r="J142" s="68"/>
      <c r="K142" s="69"/>
      <c r="L142" s="128"/>
      <c r="M142" s="130"/>
      <c r="N142" s="145" t="str">
        <f t="shared" si="8"/>
        <v/>
      </c>
      <c r="O142" s="17"/>
      <c r="P142" s="146" t="str">
        <f t="shared" si="9"/>
        <v/>
      </c>
      <c r="Q142" s="17"/>
      <c r="R142" s="17"/>
      <c r="S142" s="118"/>
      <c r="T142" s="17">
        <f t="shared" si="10"/>
        <v>0</v>
      </c>
      <c r="U142" s="18" t="e">
        <f>IF(#REF!=0,"-",#REF!)</f>
        <v>#REF!</v>
      </c>
      <c r="V142" s="18" t="e">
        <f>IF(#REF!=0,"-",#REF!)</f>
        <v>#REF!</v>
      </c>
      <c r="W142" s="18" t="e">
        <f>#REF!</f>
        <v>#REF!</v>
      </c>
    </row>
    <row r="143" spans="1:23" x14ac:dyDescent="0.25">
      <c r="A143" s="64"/>
      <c r="B143" s="65"/>
      <c r="C143" s="65">
        <f t="shared" si="6"/>
        <v>0</v>
      </c>
      <c r="D143" s="71"/>
      <c r="E143" s="70"/>
      <c r="F143" s="66"/>
      <c r="G143" s="67"/>
      <c r="H143" s="67" t="str">
        <f t="shared" si="7"/>
        <v/>
      </c>
      <c r="I143" s="67"/>
      <c r="J143" s="68"/>
      <c r="K143" s="69"/>
      <c r="L143" s="128"/>
      <c r="M143" s="130"/>
      <c r="N143" s="145" t="str">
        <f t="shared" si="8"/>
        <v/>
      </c>
      <c r="O143" s="17"/>
      <c r="P143" s="146" t="str">
        <f t="shared" si="9"/>
        <v/>
      </c>
      <c r="Q143" s="17"/>
      <c r="R143" s="17"/>
      <c r="S143" s="118"/>
      <c r="T143" s="17">
        <f t="shared" si="10"/>
        <v>0</v>
      </c>
      <c r="U143" s="18" t="e">
        <f>IF(#REF!=0,"-",#REF!)</f>
        <v>#REF!</v>
      </c>
      <c r="V143" s="18" t="e">
        <f>IF(#REF!=0,"-",#REF!)</f>
        <v>#REF!</v>
      </c>
      <c r="W143" s="18" t="e">
        <f>#REF!</f>
        <v>#REF!</v>
      </c>
    </row>
    <row r="144" spans="1:23" x14ac:dyDescent="0.25">
      <c r="A144" s="64"/>
      <c r="B144" s="65"/>
      <c r="C144" s="65">
        <f t="shared" si="6"/>
        <v>0</v>
      </c>
      <c r="D144" s="66"/>
      <c r="E144" s="70"/>
      <c r="F144" s="66"/>
      <c r="G144" s="67"/>
      <c r="H144" s="67" t="str">
        <f t="shared" si="7"/>
        <v/>
      </c>
      <c r="I144" s="67"/>
      <c r="J144" s="68"/>
      <c r="K144" s="69"/>
      <c r="L144" s="128"/>
      <c r="M144" s="130"/>
      <c r="N144" s="145" t="str">
        <f t="shared" si="8"/>
        <v/>
      </c>
      <c r="O144" s="17"/>
      <c r="P144" s="146" t="str">
        <f t="shared" si="9"/>
        <v/>
      </c>
      <c r="Q144" s="17"/>
      <c r="R144" s="17"/>
      <c r="S144" s="118"/>
      <c r="T144" s="17">
        <f t="shared" si="10"/>
        <v>0</v>
      </c>
      <c r="U144" s="18" t="e">
        <f>IF(#REF!=0,"-",#REF!)</f>
        <v>#REF!</v>
      </c>
      <c r="V144" s="18" t="e">
        <f>IF(#REF!=0,"-",#REF!)</f>
        <v>#REF!</v>
      </c>
      <c r="W144" s="18" t="e">
        <f>#REF!</f>
        <v>#REF!</v>
      </c>
    </row>
    <row r="145" spans="1:23" x14ac:dyDescent="0.25">
      <c r="A145" s="64"/>
      <c r="B145" s="65"/>
      <c r="C145" s="65">
        <f t="shared" si="6"/>
        <v>0</v>
      </c>
      <c r="D145" s="66"/>
      <c r="E145" s="70"/>
      <c r="F145" s="66"/>
      <c r="G145" s="67"/>
      <c r="H145" s="67" t="str">
        <f t="shared" si="7"/>
        <v/>
      </c>
      <c r="I145" s="67"/>
      <c r="J145" s="68"/>
      <c r="K145" s="69"/>
      <c r="L145" s="128"/>
      <c r="M145" s="130"/>
      <c r="N145" s="145" t="str">
        <f t="shared" si="8"/>
        <v/>
      </c>
      <c r="O145" s="17"/>
      <c r="P145" s="146" t="str">
        <f t="shared" si="9"/>
        <v/>
      </c>
      <c r="Q145" s="17"/>
      <c r="R145" s="17"/>
      <c r="S145" s="118"/>
      <c r="T145" s="17">
        <f t="shared" si="10"/>
        <v>0</v>
      </c>
      <c r="U145" s="18" t="e">
        <f>IF(#REF!=0,"-",#REF!)</f>
        <v>#REF!</v>
      </c>
      <c r="V145" s="18" t="e">
        <f>IF(#REF!=0,"-",#REF!)</f>
        <v>#REF!</v>
      </c>
      <c r="W145" s="18" t="e">
        <f>#REF!</f>
        <v>#REF!</v>
      </c>
    </row>
    <row r="146" spans="1:23" x14ac:dyDescent="0.25">
      <c r="A146" s="64"/>
      <c r="B146" s="65"/>
      <c r="C146" s="65">
        <f t="shared" si="6"/>
        <v>0</v>
      </c>
      <c r="D146" s="71"/>
      <c r="E146" s="70"/>
      <c r="F146" s="66"/>
      <c r="G146" s="67"/>
      <c r="H146" s="67" t="str">
        <f t="shared" si="7"/>
        <v/>
      </c>
      <c r="I146" s="67"/>
      <c r="J146" s="68"/>
      <c r="K146" s="69"/>
      <c r="L146" s="128"/>
      <c r="M146" s="130"/>
      <c r="N146" s="145" t="str">
        <f t="shared" si="8"/>
        <v/>
      </c>
      <c r="O146" s="17"/>
      <c r="P146" s="146" t="str">
        <f t="shared" si="9"/>
        <v/>
      </c>
      <c r="Q146" s="17"/>
      <c r="R146" s="17"/>
      <c r="S146" s="118"/>
      <c r="T146" s="17">
        <f t="shared" si="10"/>
        <v>0</v>
      </c>
      <c r="U146" s="18" t="e">
        <f>IF(#REF!=0,"-",#REF!)</f>
        <v>#REF!</v>
      </c>
      <c r="V146" s="18" t="e">
        <f>IF(#REF!=0,"-",#REF!)</f>
        <v>#REF!</v>
      </c>
      <c r="W146" s="18" t="e">
        <f>#REF!</f>
        <v>#REF!</v>
      </c>
    </row>
    <row r="147" spans="1:23" x14ac:dyDescent="0.25">
      <c r="A147" s="64"/>
      <c r="B147" s="65"/>
      <c r="C147" s="65">
        <f t="shared" si="6"/>
        <v>0</v>
      </c>
      <c r="D147" s="66"/>
      <c r="E147" s="70"/>
      <c r="F147" s="66"/>
      <c r="G147" s="67"/>
      <c r="H147" s="67" t="str">
        <f t="shared" si="7"/>
        <v/>
      </c>
      <c r="I147" s="67"/>
      <c r="J147" s="68"/>
      <c r="K147" s="69"/>
      <c r="L147" s="128"/>
      <c r="M147" s="130"/>
      <c r="N147" s="145" t="str">
        <f t="shared" si="8"/>
        <v/>
      </c>
      <c r="O147" s="17"/>
      <c r="P147" s="146" t="str">
        <f t="shared" si="9"/>
        <v/>
      </c>
      <c r="Q147" s="17"/>
      <c r="R147" s="17"/>
      <c r="S147" s="118"/>
      <c r="T147" s="17">
        <f t="shared" si="10"/>
        <v>0</v>
      </c>
      <c r="U147" s="18" t="e">
        <f>IF(#REF!=0,"-",#REF!)</f>
        <v>#REF!</v>
      </c>
      <c r="V147" s="18" t="e">
        <f>IF(#REF!=0,"-",#REF!)</f>
        <v>#REF!</v>
      </c>
      <c r="W147" s="18" t="e">
        <f>#REF!</f>
        <v>#REF!</v>
      </c>
    </row>
    <row r="148" spans="1:23" x14ac:dyDescent="0.25">
      <c r="A148" s="64"/>
      <c r="B148" s="65"/>
      <c r="C148" s="65">
        <f t="shared" si="6"/>
        <v>0</v>
      </c>
      <c r="D148" s="66"/>
      <c r="E148" s="70"/>
      <c r="F148" s="66"/>
      <c r="G148" s="67"/>
      <c r="H148" s="67" t="str">
        <f t="shared" si="7"/>
        <v/>
      </c>
      <c r="I148" s="67"/>
      <c r="J148" s="68"/>
      <c r="K148" s="69"/>
      <c r="L148" s="128"/>
      <c r="M148" s="130"/>
      <c r="N148" s="145" t="str">
        <f t="shared" si="8"/>
        <v/>
      </c>
      <c r="O148" s="17"/>
      <c r="P148" s="146" t="str">
        <f t="shared" si="9"/>
        <v/>
      </c>
      <c r="Q148" s="17"/>
      <c r="R148" s="17"/>
      <c r="S148" s="118"/>
      <c r="T148" s="17">
        <f t="shared" si="10"/>
        <v>0</v>
      </c>
      <c r="U148" s="18" t="e">
        <f>IF(#REF!=0,"-",#REF!)</f>
        <v>#REF!</v>
      </c>
      <c r="V148" s="18" t="e">
        <f>IF(#REF!=0,"-",#REF!)</f>
        <v>#REF!</v>
      </c>
      <c r="W148" s="18" t="e">
        <f>#REF!</f>
        <v>#REF!</v>
      </c>
    </row>
    <row r="149" spans="1:23" x14ac:dyDescent="0.25">
      <c r="A149" s="64"/>
      <c r="B149" s="65"/>
      <c r="C149" s="65">
        <f t="shared" si="6"/>
        <v>0</v>
      </c>
      <c r="D149" s="71"/>
      <c r="E149" s="70"/>
      <c r="F149" s="66"/>
      <c r="G149" s="67"/>
      <c r="H149" s="67" t="str">
        <f t="shared" si="7"/>
        <v/>
      </c>
      <c r="I149" s="67"/>
      <c r="J149" s="68"/>
      <c r="K149" s="69"/>
      <c r="L149" s="128"/>
      <c r="M149" s="130"/>
      <c r="N149" s="145" t="str">
        <f t="shared" si="8"/>
        <v/>
      </c>
      <c r="O149" s="17"/>
      <c r="P149" s="146" t="str">
        <f t="shared" si="9"/>
        <v/>
      </c>
      <c r="Q149" s="17"/>
      <c r="R149" s="17"/>
      <c r="S149" s="118"/>
      <c r="T149" s="17">
        <f t="shared" si="10"/>
        <v>0</v>
      </c>
      <c r="U149" s="18" t="e">
        <f>IF(#REF!=0,"-",#REF!)</f>
        <v>#REF!</v>
      </c>
      <c r="V149" s="18" t="e">
        <f>IF(#REF!=0,"-",#REF!)</f>
        <v>#REF!</v>
      </c>
      <c r="W149" s="18" t="e">
        <f>#REF!</f>
        <v>#REF!</v>
      </c>
    </row>
    <row r="150" spans="1:23" x14ac:dyDescent="0.25">
      <c r="A150" s="64"/>
      <c r="B150" s="65"/>
      <c r="C150" s="65">
        <f t="shared" si="6"/>
        <v>0</v>
      </c>
      <c r="D150" s="66"/>
      <c r="E150" s="70"/>
      <c r="F150" s="66"/>
      <c r="G150" s="67"/>
      <c r="H150" s="67" t="str">
        <f t="shared" si="7"/>
        <v/>
      </c>
      <c r="I150" s="67"/>
      <c r="J150" s="68"/>
      <c r="K150" s="69"/>
      <c r="L150" s="128"/>
      <c r="M150" s="130"/>
      <c r="N150" s="145" t="str">
        <f t="shared" si="8"/>
        <v/>
      </c>
      <c r="O150" s="17"/>
      <c r="P150" s="146" t="str">
        <f t="shared" si="9"/>
        <v/>
      </c>
      <c r="Q150" s="17"/>
      <c r="R150" s="17"/>
      <c r="S150" s="118"/>
      <c r="T150" s="17">
        <f t="shared" si="10"/>
        <v>0</v>
      </c>
      <c r="U150" s="18" t="e">
        <f>IF(#REF!=0,"-",#REF!)</f>
        <v>#REF!</v>
      </c>
      <c r="V150" s="18" t="e">
        <f>IF(#REF!=0,"-",#REF!)</f>
        <v>#REF!</v>
      </c>
      <c r="W150" s="18" t="e">
        <f>#REF!</f>
        <v>#REF!</v>
      </c>
    </row>
    <row r="151" spans="1:23" x14ac:dyDescent="0.25">
      <c r="A151" s="64"/>
      <c r="B151" s="65"/>
      <c r="C151" s="65">
        <f t="shared" ref="C151:C189" si="11">IF(B151="AV: Los Materieel (Verzamelpolis)",1,0)</f>
        <v>0</v>
      </c>
      <c r="D151" s="66"/>
      <c r="E151" s="70"/>
      <c r="F151" s="66"/>
      <c r="G151" s="67"/>
      <c r="H151" s="67" t="str">
        <f t="shared" ref="H151:H189" si="12">IF(ISBLANK(B151),"","Ja")</f>
        <v/>
      </c>
      <c r="I151" s="67"/>
      <c r="J151" s="68"/>
      <c r="K151" s="69"/>
      <c r="L151" s="128"/>
      <c r="M151" s="130"/>
      <c r="N151" s="145" t="str">
        <f t="shared" ref="N151:N189" si="13">IF(OR(AND(B151="O: Oldtimer",OR(J151=250,J151=500,J151=1500,J151=2500,K151=250,K151=500,K151=1000,K151=1500,K151=2500,K151=5000)),
  AND(OR(B151="1V : Traktor",B151="LM : Landmaterieel"),J151=2500),
  AND(OR(I151="WA(M) + Casco",I151="Casco"),OR(B151="GM: Graafmachine mobiel",B151="GR : Graafmachine met rupsbanden",B151="LM: Werkmaterieel",B151="SH : Shovel",B151="1V : Traktor",B151="AJ: Los Materieel"),AND(M151&gt;250000,M151&lt;=400000),OR(K151=250,K151=500,K151=1000)),
  AND(OR(I151="WA(M) + Casco",I151="Casco"),OR(B151="GM: Graafmachine mobiel",B151="GR : Graafmachine met rupsbanden",B151="LM: Werkmaterieel",B151="SH : Shovel",B151="1V : Traktor",B151="AJ: Los Materieel"),M151&gt;400000,OR(K151=250,K151=500,K151=1000,K151=1500)),AND(B151="AV: Los Materieel (Verzamelpolis)",OR(J151=250,J151=500,J151=1000,J151=1500,J151=2500,K151=250,K151=1000,K151=1500,K151=2500,K151=5000))),"geen geldig ER",IF(AND(B151="AV: Los Materieel (Verzamelpolis)",OR(I151="WA(M)",I151="WA(M) + Casco",I151="WA(M) + Brand/Storm/Diefstal",I151="Casco",I151="Werkrisico")),"geen geldige dekking",""))</f>
        <v/>
      </c>
      <c r="O151" s="17"/>
      <c r="P151" s="146" t="str">
        <f t="shared" ref="P151:P189" si="14">IF(OR(ISBLANK(B151),B151="AV: Los Materieel (Verzamelpolis)"),"","Ja")</f>
        <v/>
      </c>
      <c r="Q151" s="17"/>
      <c r="R151" s="17"/>
      <c r="S151" s="118"/>
      <c r="T151" s="17">
        <f t="shared" ref="T151:T189" si="15">SUM(O151:S151)</f>
        <v>0</v>
      </c>
      <c r="U151" s="18" t="e">
        <f>IF(#REF!=0,"-",#REF!)</f>
        <v>#REF!</v>
      </c>
      <c r="V151" s="18" t="e">
        <f>IF(#REF!=0,"-",#REF!)</f>
        <v>#REF!</v>
      </c>
      <c r="W151" s="18" t="e">
        <f>#REF!</f>
        <v>#REF!</v>
      </c>
    </row>
    <row r="152" spans="1:23" x14ac:dyDescent="0.25">
      <c r="A152" s="64"/>
      <c r="B152" s="65"/>
      <c r="C152" s="65">
        <f t="shared" si="11"/>
        <v>0</v>
      </c>
      <c r="D152" s="71"/>
      <c r="E152" s="70"/>
      <c r="F152" s="66"/>
      <c r="G152" s="67"/>
      <c r="H152" s="67" t="str">
        <f t="shared" si="12"/>
        <v/>
      </c>
      <c r="I152" s="67"/>
      <c r="J152" s="68"/>
      <c r="K152" s="69"/>
      <c r="L152" s="128"/>
      <c r="M152" s="130"/>
      <c r="N152" s="145" t="str">
        <f t="shared" si="13"/>
        <v/>
      </c>
      <c r="O152" s="17"/>
      <c r="P152" s="146" t="str">
        <f t="shared" si="14"/>
        <v/>
      </c>
      <c r="Q152" s="17"/>
      <c r="R152" s="17"/>
      <c r="S152" s="118"/>
      <c r="T152" s="17">
        <f t="shared" si="15"/>
        <v>0</v>
      </c>
      <c r="U152" s="18" t="e">
        <f>IF(#REF!=0,"-",#REF!)</f>
        <v>#REF!</v>
      </c>
      <c r="V152" s="18" t="e">
        <f>IF(#REF!=0,"-",#REF!)</f>
        <v>#REF!</v>
      </c>
      <c r="W152" s="18" t="e">
        <f>#REF!</f>
        <v>#REF!</v>
      </c>
    </row>
    <row r="153" spans="1:23" x14ac:dyDescent="0.25">
      <c r="A153" s="64"/>
      <c r="B153" s="65"/>
      <c r="C153" s="65">
        <f t="shared" si="11"/>
        <v>0</v>
      </c>
      <c r="D153" s="66"/>
      <c r="E153" s="70"/>
      <c r="F153" s="66"/>
      <c r="G153" s="67"/>
      <c r="H153" s="67" t="str">
        <f t="shared" si="12"/>
        <v/>
      </c>
      <c r="I153" s="67"/>
      <c r="J153" s="68"/>
      <c r="K153" s="69"/>
      <c r="L153" s="128"/>
      <c r="M153" s="130"/>
      <c r="N153" s="145" t="str">
        <f t="shared" si="13"/>
        <v/>
      </c>
      <c r="O153" s="17"/>
      <c r="P153" s="146" t="str">
        <f t="shared" si="14"/>
        <v/>
      </c>
      <c r="Q153" s="17"/>
      <c r="R153" s="17"/>
      <c r="S153" s="118"/>
      <c r="T153" s="17">
        <f t="shared" si="15"/>
        <v>0</v>
      </c>
      <c r="U153" s="18" t="e">
        <f>IF(#REF!=0,"-",#REF!)</f>
        <v>#REF!</v>
      </c>
      <c r="V153" s="18" t="e">
        <f>IF(#REF!=0,"-",#REF!)</f>
        <v>#REF!</v>
      </c>
      <c r="W153" s="18" t="e">
        <f>#REF!</f>
        <v>#REF!</v>
      </c>
    </row>
    <row r="154" spans="1:23" x14ac:dyDescent="0.25">
      <c r="A154" s="64"/>
      <c r="B154" s="65"/>
      <c r="C154" s="65">
        <f t="shared" si="11"/>
        <v>0</v>
      </c>
      <c r="D154" s="66"/>
      <c r="E154" s="70"/>
      <c r="F154" s="66"/>
      <c r="G154" s="67"/>
      <c r="H154" s="67" t="str">
        <f t="shared" si="12"/>
        <v/>
      </c>
      <c r="I154" s="67"/>
      <c r="J154" s="68"/>
      <c r="K154" s="69"/>
      <c r="L154" s="128"/>
      <c r="M154" s="130"/>
      <c r="N154" s="145" t="str">
        <f t="shared" si="13"/>
        <v/>
      </c>
      <c r="O154" s="17"/>
      <c r="P154" s="146" t="str">
        <f t="shared" si="14"/>
        <v/>
      </c>
      <c r="Q154" s="17"/>
      <c r="R154" s="17"/>
      <c r="S154" s="118"/>
      <c r="T154" s="17">
        <f t="shared" si="15"/>
        <v>0</v>
      </c>
      <c r="U154" s="18" t="e">
        <f>IF(#REF!=0,"-",#REF!)</f>
        <v>#REF!</v>
      </c>
      <c r="V154" s="18" t="e">
        <f>IF(#REF!=0,"-",#REF!)</f>
        <v>#REF!</v>
      </c>
      <c r="W154" s="18" t="e">
        <f>#REF!</f>
        <v>#REF!</v>
      </c>
    </row>
    <row r="155" spans="1:23" x14ac:dyDescent="0.25">
      <c r="A155" s="64"/>
      <c r="B155" s="65"/>
      <c r="C155" s="65">
        <f t="shared" si="11"/>
        <v>0</v>
      </c>
      <c r="D155" s="71"/>
      <c r="E155" s="70"/>
      <c r="F155" s="66"/>
      <c r="G155" s="67"/>
      <c r="H155" s="67" t="str">
        <f t="shared" si="12"/>
        <v/>
      </c>
      <c r="I155" s="67"/>
      <c r="J155" s="68"/>
      <c r="K155" s="69"/>
      <c r="L155" s="128"/>
      <c r="M155" s="130"/>
      <c r="N155" s="145" t="str">
        <f t="shared" si="13"/>
        <v/>
      </c>
      <c r="O155" s="17"/>
      <c r="P155" s="146" t="str">
        <f t="shared" si="14"/>
        <v/>
      </c>
      <c r="Q155" s="17"/>
      <c r="R155" s="17"/>
      <c r="S155" s="118"/>
      <c r="T155" s="17">
        <f t="shared" si="15"/>
        <v>0</v>
      </c>
      <c r="U155" s="18" t="e">
        <f>IF(#REF!=0,"-",#REF!)</f>
        <v>#REF!</v>
      </c>
      <c r="V155" s="18" t="e">
        <f>IF(#REF!=0,"-",#REF!)</f>
        <v>#REF!</v>
      </c>
      <c r="W155" s="18" t="e">
        <f>#REF!</f>
        <v>#REF!</v>
      </c>
    </row>
    <row r="156" spans="1:23" x14ac:dyDescent="0.25">
      <c r="A156" s="64"/>
      <c r="B156" s="65"/>
      <c r="C156" s="65">
        <f t="shared" si="11"/>
        <v>0</v>
      </c>
      <c r="D156" s="66"/>
      <c r="E156" s="70"/>
      <c r="F156" s="66"/>
      <c r="G156" s="67"/>
      <c r="H156" s="67" t="str">
        <f t="shared" si="12"/>
        <v/>
      </c>
      <c r="I156" s="67"/>
      <c r="J156" s="68"/>
      <c r="K156" s="69"/>
      <c r="L156" s="128"/>
      <c r="M156" s="130"/>
      <c r="N156" s="145" t="str">
        <f t="shared" si="13"/>
        <v/>
      </c>
      <c r="O156" s="17"/>
      <c r="P156" s="146" t="str">
        <f t="shared" si="14"/>
        <v/>
      </c>
      <c r="Q156" s="17"/>
      <c r="R156" s="17"/>
      <c r="S156" s="118"/>
      <c r="T156" s="17">
        <f t="shared" si="15"/>
        <v>0</v>
      </c>
      <c r="U156" s="18" t="e">
        <f>IF(#REF!=0,"-",#REF!)</f>
        <v>#REF!</v>
      </c>
      <c r="V156" s="18" t="e">
        <f>IF(#REF!=0,"-",#REF!)</f>
        <v>#REF!</v>
      </c>
      <c r="W156" s="18" t="e">
        <f>#REF!</f>
        <v>#REF!</v>
      </c>
    </row>
    <row r="157" spans="1:23" x14ac:dyDescent="0.25">
      <c r="A157" s="64"/>
      <c r="B157" s="65"/>
      <c r="C157" s="65">
        <f t="shared" si="11"/>
        <v>0</v>
      </c>
      <c r="D157" s="66"/>
      <c r="E157" s="70"/>
      <c r="F157" s="66"/>
      <c r="G157" s="67"/>
      <c r="H157" s="67" t="str">
        <f t="shared" si="12"/>
        <v/>
      </c>
      <c r="I157" s="67"/>
      <c r="J157" s="68"/>
      <c r="K157" s="69"/>
      <c r="L157" s="128"/>
      <c r="M157" s="130"/>
      <c r="N157" s="145" t="str">
        <f t="shared" si="13"/>
        <v/>
      </c>
      <c r="O157" s="17"/>
      <c r="P157" s="146" t="str">
        <f t="shared" si="14"/>
        <v/>
      </c>
      <c r="Q157" s="17"/>
      <c r="R157" s="17"/>
      <c r="S157" s="118"/>
      <c r="T157" s="17">
        <f t="shared" si="15"/>
        <v>0</v>
      </c>
      <c r="U157" s="18" t="e">
        <f>IF(#REF!=0,"-",#REF!)</f>
        <v>#REF!</v>
      </c>
      <c r="V157" s="18" t="e">
        <f>IF(#REF!=0,"-",#REF!)</f>
        <v>#REF!</v>
      </c>
      <c r="W157" s="18" t="e">
        <f>#REF!</f>
        <v>#REF!</v>
      </c>
    </row>
    <row r="158" spans="1:23" x14ac:dyDescent="0.25">
      <c r="A158" s="64"/>
      <c r="B158" s="65"/>
      <c r="C158" s="65">
        <f t="shared" si="11"/>
        <v>0</v>
      </c>
      <c r="D158" s="71"/>
      <c r="E158" s="70"/>
      <c r="F158" s="66"/>
      <c r="G158" s="67"/>
      <c r="H158" s="67" t="str">
        <f t="shared" si="12"/>
        <v/>
      </c>
      <c r="I158" s="67"/>
      <c r="J158" s="68"/>
      <c r="K158" s="69"/>
      <c r="L158" s="128"/>
      <c r="M158" s="130"/>
      <c r="N158" s="145" t="str">
        <f t="shared" si="13"/>
        <v/>
      </c>
      <c r="O158" s="17"/>
      <c r="P158" s="146" t="str">
        <f t="shared" si="14"/>
        <v/>
      </c>
      <c r="Q158" s="17"/>
      <c r="R158" s="17"/>
      <c r="S158" s="118"/>
      <c r="T158" s="17">
        <f t="shared" si="15"/>
        <v>0</v>
      </c>
      <c r="U158" s="18" t="e">
        <f>IF(#REF!=0,"-",#REF!)</f>
        <v>#REF!</v>
      </c>
      <c r="V158" s="18" t="e">
        <f>IF(#REF!=0,"-",#REF!)</f>
        <v>#REF!</v>
      </c>
      <c r="W158" s="18" t="e">
        <f>#REF!</f>
        <v>#REF!</v>
      </c>
    </row>
    <row r="159" spans="1:23" x14ac:dyDescent="0.25">
      <c r="A159" s="64"/>
      <c r="B159" s="65"/>
      <c r="C159" s="65">
        <f t="shared" si="11"/>
        <v>0</v>
      </c>
      <c r="D159" s="66"/>
      <c r="E159" s="70"/>
      <c r="F159" s="66"/>
      <c r="G159" s="67"/>
      <c r="H159" s="67" t="str">
        <f t="shared" si="12"/>
        <v/>
      </c>
      <c r="I159" s="67"/>
      <c r="J159" s="68"/>
      <c r="K159" s="69"/>
      <c r="L159" s="128"/>
      <c r="M159" s="130"/>
      <c r="N159" s="145" t="str">
        <f t="shared" si="13"/>
        <v/>
      </c>
      <c r="O159" s="17"/>
      <c r="P159" s="146" t="str">
        <f t="shared" si="14"/>
        <v/>
      </c>
      <c r="Q159" s="17"/>
      <c r="R159" s="17"/>
      <c r="S159" s="118"/>
      <c r="T159" s="17">
        <f t="shared" si="15"/>
        <v>0</v>
      </c>
      <c r="U159" s="18" t="e">
        <f>IF(#REF!=0,"-",#REF!)</f>
        <v>#REF!</v>
      </c>
      <c r="V159" s="18" t="e">
        <f>IF(#REF!=0,"-",#REF!)</f>
        <v>#REF!</v>
      </c>
      <c r="W159" s="18" t="e">
        <f>#REF!</f>
        <v>#REF!</v>
      </c>
    </row>
    <row r="160" spans="1:23" x14ac:dyDescent="0.25">
      <c r="A160" s="64"/>
      <c r="B160" s="65"/>
      <c r="C160" s="65">
        <f t="shared" si="11"/>
        <v>0</v>
      </c>
      <c r="D160" s="66"/>
      <c r="E160" s="70"/>
      <c r="F160" s="66"/>
      <c r="G160" s="67"/>
      <c r="H160" s="67" t="str">
        <f t="shared" si="12"/>
        <v/>
      </c>
      <c r="I160" s="67"/>
      <c r="J160" s="68"/>
      <c r="K160" s="69"/>
      <c r="L160" s="128"/>
      <c r="M160" s="130"/>
      <c r="N160" s="145" t="str">
        <f t="shared" si="13"/>
        <v/>
      </c>
      <c r="O160" s="17"/>
      <c r="P160" s="146" t="str">
        <f t="shared" si="14"/>
        <v/>
      </c>
      <c r="Q160" s="17"/>
      <c r="R160" s="17"/>
      <c r="S160" s="118"/>
      <c r="T160" s="17">
        <f t="shared" si="15"/>
        <v>0</v>
      </c>
      <c r="U160" s="18" t="e">
        <f>IF(#REF!=0,"-",#REF!)</f>
        <v>#REF!</v>
      </c>
      <c r="V160" s="18" t="e">
        <f>IF(#REF!=0,"-",#REF!)</f>
        <v>#REF!</v>
      </c>
      <c r="W160" s="18" t="e">
        <f>#REF!</f>
        <v>#REF!</v>
      </c>
    </row>
    <row r="161" spans="1:23" x14ac:dyDescent="0.25">
      <c r="A161" s="64"/>
      <c r="B161" s="65"/>
      <c r="C161" s="65">
        <f t="shared" si="11"/>
        <v>0</v>
      </c>
      <c r="D161" s="71"/>
      <c r="E161" s="70"/>
      <c r="F161" s="66"/>
      <c r="G161" s="67"/>
      <c r="H161" s="67" t="str">
        <f t="shared" si="12"/>
        <v/>
      </c>
      <c r="I161" s="67"/>
      <c r="J161" s="68"/>
      <c r="K161" s="69"/>
      <c r="L161" s="128"/>
      <c r="M161" s="130"/>
      <c r="N161" s="145" t="str">
        <f t="shared" si="13"/>
        <v/>
      </c>
      <c r="O161" s="17"/>
      <c r="P161" s="146" t="str">
        <f t="shared" si="14"/>
        <v/>
      </c>
      <c r="Q161" s="17"/>
      <c r="R161" s="17"/>
      <c r="S161" s="118"/>
      <c r="T161" s="17">
        <f t="shared" si="15"/>
        <v>0</v>
      </c>
      <c r="U161" s="18" t="e">
        <f>IF(#REF!=0,"-",#REF!)</f>
        <v>#REF!</v>
      </c>
      <c r="V161" s="18" t="e">
        <f>IF(#REF!=0,"-",#REF!)</f>
        <v>#REF!</v>
      </c>
      <c r="W161" s="18" t="e">
        <f>#REF!</f>
        <v>#REF!</v>
      </c>
    </row>
    <row r="162" spans="1:23" x14ac:dyDescent="0.25">
      <c r="A162" s="64"/>
      <c r="B162" s="65"/>
      <c r="C162" s="65">
        <f t="shared" si="11"/>
        <v>0</v>
      </c>
      <c r="D162" s="66"/>
      <c r="E162" s="70"/>
      <c r="F162" s="66"/>
      <c r="G162" s="67"/>
      <c r="H162" s="67" t="str">
        <f t="shared" si="12"/>
        <v/>
      </c>
      <c r="I162" s="67"/>
      <c r="J162" s="68"/>
      <c r="K162" s="69"/>
      <c r="L162" s="128"/>
      <c r="M162" s="130"/>
      <c r="N162" s="145" t="str">
        <f t="shared" si="13"/>
        <v/>
      </c>
      <c r="O162" s="17"/>
      <c r="P162" s="146" t="str">
        <f t="shared" si="14"/>
        <v/>
      </c>
      <c r="Q162" s="17"/>
      <c r="R162" s="17"/>
      <c r="S162" s="118"/>
      <c r="T162" s="17">
        <f t="shared" si="15"/>
        <v>0</v>
      </c>
      <c r="U162" s="18" t="e">
        <f>IF(#REF!=0,"-",#REF!)</f>
        <v>#REF!</v>
      </c>
      <c r="V162" s="18" t="e">
        <f>IF(#REF!=0,"-",#REF!)</f>
        <v>#REF!</v>
      </c>
      <c r="W162" s="18" t="e">
        <f>#REF!</f>
        <v>#REF!</v>
      </c>
    </row>
    <row r="163" spans="1:23" x14ac:dyDescent="0.25">
      <c r="A163" s="64"/>
      <c r="B163" s="65"/>
      <c r="C163" s="65">
        <f t="shared" si="11"/>
        <v>0</v>
      </c>
      <c r="D163" s="66"/>
      <c r="E163" s="70"/>
      <c r="F163" s="66"/>
      <c r="G163" s="67"/>
      <c r="H163" s="67" t="str">
        <f t="shared" si="12"/>
        <v/>
      </c>
      <c r="I163" s="67"/>
      <c r="J163" s="68"/>
      <c r="K163" s="69"/>
      <c r="L163" s="128"/>
      <c r="M163" s="130"/>
      <c r="N163" s="145" t="str">
        <f t="shared" si="13"/>
        <v/>
      </c>
      <c r="O163" s="17"/>
      <c r="P163" s="146" t="str">
        <f t="shared" si="14"/>
        <v/>
      </c>
      <c r="Q163" s="17"/>
      <c r="R163" s="17"/>
      <c r="S163" s="118"/>
      <c r="T163" s="17">
        <f t="shared" si="15"/>
        <v>0</v>
      </c>
      <c r="U163" s="18" t="e">
        <f>IF(#REF!=0,"-",#REF!)</f>
        <v>#REF!</v>
      </c>
      <c r="V163" s="18" t="e">
        <f>IF(#REF!=0,"-",#REF!)</f>
        <v>#REF!</v>
      </c>
      <c r="W163" s="18" t="e">
        <f>#REF!</f>
        <v>#REF!</v>
      </c>
    </row>
    <row r="164" spans="1:23" x14ac:dyDescent="0.25">
      <c r="A164" s="64"/>
      <c r="B164" s="65"/>
      <c r="C164" s="65">
        <f t="shared" si="11"/>
        <v>0</v>
      </c>
      <c r="D164" s="71"/>
      <c r="E164" s="70"/>
      <c r="F164" s="66"/>
      <c r="G164" s="67"/>
      <c r="H164" s="67" t="str">
        <f t="shared" si="12"/>
        <v/>
      </c>
      <c r="I164" s="67"/>
      <c r="J164" s="68"/>
      <c r="K164" s="69"/>
      <c r="L164" s="128"/>
      <c r="M164" s="130"/>
      <c r="N164" s="145" t="str">
        <f t="shared" si="13"/>
        <v/>
      </c>
      <c r="O164" s="17"/>
      <c r="P164" s="146" t="str">
        <f t="shared" si="14"/>
        <v/>
      </c>
      <c r="Q164" s="17"/>
      <c r="R164" s="17"/>
      <c r="S164" s="118"/>
      <c r="T164" s="17">
        <f t="shared" si="15"/>
        <v>0</v>
      </c>
      <c r="U164" s="18" t="e">
        <f>IF(#REF!=0,"-",#REF!)</f>
        <v>#REF!</v>
      </c>
      <c r="V164" s="18" t="e">
        <f>IF(#REF!=0,"-",#REF!)</f>
        <v>#REF!</v>
      </c>
      <c r="W164" s="18" t="e">
        <f>#REF!</f>
        <v>#REF!</v>
      </c>
    </row>
    <row r="165" spans="1:23" x14ac:dyDescent="0.25">
      <c r="A165" s="64"/>
      <c r="B165" s="65"/>
      <c r="C165" s="65">
        <f t="shared" si="11"/>
        <v>0</v>
      </c>
      <c r="D165" s="66"/>
      <c r="E165" s="70"/>
      <c r="F165" s="66"/>
      <c r="G165" s="67"/>
      <c r="H165" s="67" t="str">
        <f t="shared" si="12"/>
        <v/>
      </c>
      <c r="I165" s="67"/>
      <c r="J165" s="68"/>
      <c r="K165" s="69"/>
      <c r="L165" s="128"/>
      <c r="M165" s="130"/>
      <c r="N165" s="145" t="str">
        <f t="shared" si="13"/>
        <v/>
      </c>
      <c r="O165" s="17"/>
      <c r="P165" s="146" t="str">
        <f t="shared" si="14"/>
        <v/>
      </c>
      <c r="Q165" s="17"/>
      <c r="R165" s="17"/>
      <c r="S165" s="118"/>
      <c r="T165" s="17">
        <f t="shared" si="15"/>
        <v>0</v>
      </c>
      <c r="U165" s="18" t="e">
        <f>IF(#REF!=0,"-",#REF!)</f>
        <v>#REF!</v>
      </c>
      <c r="V165" s="18" t="e">
        <f>IF(#REF!=0,"-",#REF!)</f>
        <v>#REF!</v>
      </c>
      <c r="W165" s="18" t="e">
        <f>#REF!</f>
        <v>#REF!</v>
      </c>
    </row>
    <row r="166" spans="1:23" x14ac:dyDescent="0.25">
      <c r="A166" s="64"/>
      <c r="B166" s="65"/>
      <c r="C166" s="65">
        <f t="shared" si="11"/>
        <v>0</v>
      </c>
      <c r="D166" s="66"/>
      <c r="E166" s="70"/>
      <c r="F166" s="66"/>
      <c r="G166" s="67"/>
      <c r="H166" s="67" t="str">
        <f t="shared" si="12"/>
        <v/>
      </c>
      <c r="I166" s="67"/>
      <c r="J166" s="68"/>
      <c r="K166" s="69"/>
      <c r="L166" s="128"/>
      <c r="M166" s="130"/>
      <c r="N166" s="145" t="str">
        <f t="shared" si="13"/>
        <v/>
      </c>
      <c r="O166" s="17"/>
      <c r="P166" s="146" t="str">
        <f t="shared" si="14"/>
        <v/>
      </c>
      <c r="Q166" s="17"/>
      <c r="R166" s="17"/>
      <c r="S166" s="118"/>
      <c r="T166" s="17">
        <f t="shared" si="15"/>
        <v>0</v>
      </c>
      <c r="U166" s="18" t="e">
        <f>IF(#REF!=0,"-",#REF!)</f>
        <v>#REF!</v>
      </c>
      <c r="V166" s="18" t="e">
        <f>IF(#REF!=0,"-",#REF!)</f>
        <v>#REF!</v>
      </c>
      <c r="W166" s="18" t="e">
        <f>#REF!</f>
        <v>#REF!</v>
      </c>
    </row>
    <row r="167" spans="1:23" x14ac:dyDescent="0.25">
      <c r="A167" s="64"/>
      <c r="B167" s="65"/>
      <c r="C167" s="65">
        <f t="shared" si="11"/>
        <v>0</v>
      </c>
      <c r="D167" s="71"/>
      <c r="E167" s="70"/>
      <c r="F167" s="66"/>
      <c r="G167" s="67"/>
      <c r="H167" s="67" t="str">
        <f t="shared" si="12"/>
        <v/>
      </c>
      <c r="I167" s="67"/>
      <c r="J167" s="68"/>
      <c r="K167" s="69"/>
      <c r="L167" s="128"/>
      <c r="M167" s="130"/>
      <c r="N167" s="145" t="str">
        <f t="shared" si="13"/>
        <v/>
      </c>
      <c r="O167" s="17"/>
      <c r="P167" s="146" t="str">
        <f t="shared" si="14"/>
        <v/>
      </c>
      <c r="Q167" s="17"/>
      <c r="R167" s="17"/>
      <c r="S167" s="118"/>
      <c r="T167" s="17">
        <f t="shared" si="15"/>
        <v>0</v>
      </c>
      <c r="U167" s="18" t="e">
        <f>IF(#REF!=0,"-",#REF!)</f>
        <v>#REF!</v>
      </c>
      <c r="V167" s="18" t="e">
        <f>IF(#REF!=0,"-",#REF!)</f>
        <v>#REF!</v>
      </c>
      <c r="W167" s="18" t="e">
        <f>#REF!</f>
        <v>#REF!</v>
      </c>
    </row>
    <row r="168" spans="1:23" x14ac:dyDescent="0.25">
      <c r="A168" s="64"/>
      <c r="B168" s="65"/>
      <c r="C168" s="65">
        <f t="shared" si="11"/>
        <v>0</v>
      </c>
      <c r="D168" s="66"/>
      <c r="E168" s="70"/>
      <c r="F168" s="66"/>
      <c r="G168" s="67"/>
      <c r="H168" s="67" t="str">
        <f t="shared" si="12"/>
        <v/>
      </c>
      <c r="I168" s="67"/>
      <c r="J168" s="68"/>
      <c r="K168" s="69"/>
      <c r="L168" s="128"/>
      <c r="M168" s="130"/>
      <c r="N168" s="145" t="str">
        <f t="shared" si="13"/>
        <v/>
      </c>
      <c r="O168" s="17"/>
      <c r="P168" s="146" t="str">
        <f t="shared" si="14"/>
        <v/>
      </c>
      <c r="Q168" s="17"/>
      <c r="R168" s="17"/>
      <c r="S168" s="118"/>
      <c r="T168" s="17">
        <f t="shared" si="15"/>
        <v>0</v>
      </c>
      <c r="U168" s="18" t="e">
        <f>IF(#REF!=0,"-",#REF!)</f>
        <v>#REF!</v>
      </c>
      <c r="V168" s="18" t="e">
        <f>IF(#REF!=0,"-",#REF!)</f>
        <v>#REF!</v>
      </c>
      <c r="W168" s="18" t="e">
        <f>#REF!</f>
        <v>#REF!</v>
      </c>
    </row>
    <row r="169" spans="1:23" x14ac:dyDescent="0.25">
      <c r="A169" s="64"/>
      <c r="B169" s="65"/>
      <c r="C169" s="65">
        <f t="shared" si="11"/>
        <v>0</v>
      </c>
      <c r="D169" s="66"/>
      <c r="E169" s="70"/>
      <c r="F169" s="66"/>
      <c r="G169" s="67"/>
      <c r="H169" s="67" t="str">
        <f t="shared" si="12"/>
        <v/>
      </c>
      <c r="I169" s="67"/>
      <c r="J169" s="68"/>
      <c r="K169" s="69"/>
      <c r="L169" s="128"/>
      <c r="M169" s="130"/>
      <c r="N169" s="145" t="str">
        <f t="shared" si="13"/>
        <v/>
      </c>
      <c r="O169" s="17"/>
      <c r="P169" s="146" t="str">
        <f t="shared" si="14"/>
        <v/>
      </c>
      <c r="Q169" s="17"/>
      <c r="R169" s="17"/>
      <c r="S169" s="118"/>
      <c r="T169" s="17">
        <f t="shared" si="15"/>
        <v>0</v>
      </c>
      <c r="U169" s="18" t="e">
        <f>IF(#REF!=0,"-",#REF!)</f>
        <v>#REF!</v>
      </c>
      <c r="V169" s="18" t="e">
        <f>IF(#REF!=0,"-",#REF!)</f>
        <v>#REF!</v>
      </c>
      <c r="W169" s="18" t="e">
        <f>#REF!</f>
        <v>#REF!</v>
      </c>
    </row>
    <row r="170" spans="1:23" x14ac:dyDescent="0.25">
      <c r="A170" s="64"/>
      <c r="B170" s="65"/>
      <c r="C170" s="65">
        <f t="shared" si="11"/>
        <v>0</v>
      </c>
      <c r="D170" s="71"/>
      <c r="E170" s="70"/>
      <c r="F170" s="66"/>
      <c r="G170" s="67"/>
      <c r="H170" s="67" t="str">
        <f t="shared" si="12"/>
        <v/>
      </c>
      <c r="I170" s="67"/>
      <c r="J170" s="68"/>
      <c r="K170" s="69"/>
      <c r="L170" s="128"/>
      <c r="M170" s="130"/>
      <c r="N170" s="145" t="str">
        <f t="shared" si="13"/>
        <v/>
      </c>
      <c r="O170" s="17"/>
      <c r="P170" s="146" t="str">
        <f t="shared" si="14"/>
        <v/>
      </c>
      <c r="Q170" s="17"/>
      <c r="R170" s="17"/>
      <c r="S170" s="118"/>
      <c r="T170" s="17">
        <f t="shared" si="15"/>
        <v>0</v>
      </c>
      <c r="U170" s="18" t="e">
        <f>IF(#REF!=0,"-",#REF!)</f>
        <v>#REF!</v>
      </c>
      <c r="V170" s="18" t="e">
        <f>IF(#REF!=0,"-",#REF!)</f>
        <v>#REF!</v>
      </c>
      <c r="W170" s="18" t="e">
        <f>#REF!</f>
        <v>#REF!</v>
      </c>
    </row>
    <row r="171" spans="1:23" x14ac:dyDescent="0.25">
      <c r="A171" s="64"/>
      <c r="B171" s="65"/>
      <c r="C171" s="65">
        <f t="shared" si="11"/>
        <v>0</v>
      </c>
      <c r="D171" s="66"/>
      <c r="E171" s="70"/>
      <c r="F171" s="66"/>
      <c r="G171" s="67"/>
      <c r="H171" s="67" t="str">
        <f t="shared" si="12"/>
        <v/>
      </c>
      <c r="I171" s="67"/>
      <c r="J171" s="68"/>
      <c r="K171" s="69"/>
      <c r="L171" s="128"/>
      <c r="M171" s="130"/>
      <c r="N171" s="145" t="str">
        <f t="shared" si="13"/>
        <v/>
      </c>
      <c r="O171" s="17"/>
      <c r="P171" s="146" t="str">
        <f t="shared" si="14"/>
        <v/>
      </c>
      <c r="Q171" s="17"/>
      <c r="R171" s="17"/>
      <c r="S171" s="118"/>
      <c r="T171" s="17">
        <f t="shared" si="15"/>
        <v>0</v>
      </c>
      <c r="U171" s="18" t="e">
        <f>IF(#REF!=0,"-",#REF!)</f>
        <v>#REF!</v>
      </c>
      <c r="V171" s="18" t="e">
        <f>IF(#REF!=0,"-",#REF!)</f>
        <v>#REF!</v>
      </c>
      <c r="W171" s="18" t="e">
        <f>#REF!</f>
        <v>#REF!</v>
      </c>
    </row>
    <row r="172" spans="1:23" x14ac:dyDescent="0.25">
      <c r="A172" s="64"/>
      <c r="B172" s="65"/>
      <c r="C172" s="65">
        <f t="shared" si="11"/>
        <v>0</v>
      </c>
      <c r="D172" s="66"/>
      <c r="E172" s="70"/>
      <c r="F172" s="66"/>
      <c r="G172" s="67"/>
      <c r="H172" s="67" t="str">
        <f t="shared" si="12"/>
        <v/>
      </c>
      <c r="I172" s="67"/>
      <c r="J172" s="68"/>
      <c r="K172" s="69"/>
      <c r="L172" s="128"/>
      <c r="M172" s="130"/>
      <c r="N172" s="145" t="str">
        <f t="shared" si="13"/>
        <v/>
      </c>
      <c r="O172" s="17"/>
      <c r="P172" s="146" t="str">
        <f t="shared" si="14"/>
        <v/>
      </c>
      <c r="Q172" s="17"/>
      <c r="R172" s="17"/>
      <c r="S172" s="118"/>
      <c r="T172" s="17">
        <f t="shared" si="15"/>
        <v>0</v>
      </c>
      <c r="U172" s="18" t="e">
        <f>IF(#REF!=0,"-",#REF!)</f>
        <v>#REF!</v>
      </c>
      <c r="V172" s="18" t="e">
        <f>IF(#REF!=0,"-",#REF!)</f>
        <v>#REF!</v>
      </c>
      <c r="W172" s="18" t="e">
        <f>#REF!</f>
        <v>#REF!</v>
      </c>
    </row>
    <row r="173" spans="1:23" x14ac:dyDescent="0.25">
      <c r="A173" s="64"/>
      <c r="B173" s="65"/>
      <c r="C173" s="65">
        <f t="shared" si="11"/>
        <v>0</v>
      </c>
      <c r="D173" s="71"/>
      <c r="E173" s="70"/>
      <c r="F173" s="66"/>
      <c r="G173" s="67"/>
      <c r="H173" s="67" t="str">
        <f t="shared" si="12"/>
        <v/>
      </c>
      <c r="I173" s="67"/>
      <c r="J173" s="68"/>
      <c r="K173" s="69"/>
      <c r="L173" s="128"/>
      <c r="M173" s="130"/>
      <c r="N173" s="145" t="str">
        <f t="shared" si="13"/>
        <v/>
      </c>
      <c r="O173" s="17"/>
      <c r="P173" s="146" t="str">
        <f t="shared" si="14"/>
        <v/>
      </c>
      <c r="Q173" s="17"/>
      <c r="R173" s="17"/>
      <c r="S173" s="118"/>
      <c r="T173" s="17">
        <f t="shared" si="15"/>
        <v>0</v>
      </c>
      <c r="U173" s="18" t="e">
        <f>IF(#REF!=0,"-",#REF!)</f>
        <v>#REF!</v>
      </c>
      <c r="V173" s="18" t="e">
        <f>IF(#REF!=0,"-",#REF!)</f>
        <v>#REF!</v>
      </c>
      <c r="W173" s="18" t="e">
        <f>#REF!</f>
        <v>#REF!</v>
      </c>
    </row>
    <row r="174" spans="1:23" x14ac:dyDescent="0.25">
      <c r="A174" s="64"/>
      <c r="B174" s="65"/>
      <c r="C174" s="65">
        <f t="shared" si="11"/>
        <v>0</v>
      </c>
      <c r="D174" s="66"/>
      <c r="E174" s="70"/>
      <c r="F174" s="66"/>
      <c r="G174" s="67"/>
      <c r="H174" s="67" t="str">
        <f t="shared" si="12"/>
        <v/>
      </c>
      <c r="I174" s="67"/>
      <c r="J174" s="68"/>
      <c r="K174" s="69"/>
      <c r="L174" s="128"/>
      <c r="M174" s="130"/>
      <c r="N174" s="145" t="str">
        <f t="shared" si="13"/>
        <v/>
      </c>
      <c r="O174" s="17"/>
      <c r="P174" s="146" t="str">
        <f t="shared" si="14"/>
        <v/>
      </c>
      <c r="Q174" s="17"/>
      <c r="R174" s="17"/>
      <c r="S174" s="118"/>
      <c r="T174" s="17">
        <f t="shared" si="15"/>
        <v>0</v>
      </c>
      <c r="U174" s="18" t="e">
        <f>IF(#REF!=0,"-",#REF!)</f>
        <v>#REF!</v>
      </c>
      <c r="V174" s="18" t="e">
        <f>IF(#REF!=0,"-",#REF!)</f>
        <v>#REF!</v>
      </c>
      <c r="W174" s="18" t="e">
        <f>#REF!</f>
        <v>#REF!</v>
      </c>
    </row>
    <row r="175" spans="1:23" x14ac:dyDescent="0.25">
      <c r="A175" s="64"/>
      <c r="B175" s="65"/>
      <c r="C175" s="65">
        <f t="shared" si="11"/>
        <v>0</v>
      </c>
      <c r="D175" s="66"/>
      <c r="E175" s="70"/>
      <c r="F175" s="66"/>
      <c r="G175" s="67"/>
      <c r="H175" s="67" t="str">
        <f t="shared" si="12"/>
        <v/>
      </c>
      <c r="I175" s="67"/>
      <c r="J175" s="68"/>
      <c r="K175" s="69"/>
      <c r="L175" s="128"/>
      <c r="M175" s="130"/>
      <c r="N175" s="145" t="str">
        <f t="shared" si="13"/>
        <v/>
      </c>
      <c r="O175" s="17"/>
      <c r="P175" s="146" t="str">
        <f t="shared" si="14"/>
        <v/>
      </c>
      <c r="Q175" s="17"/>
      <c r="R175" s="17"/>
      <c r="S175" s="118"/>
      <c r="T175" s="17">
        <f t="shared" si="15"/>
        <v>0</v>
      </c>
      <c r="U175" s="18" t="e">
        <f>IF(#REF!=0,"-",#REF!)</f>
        <v>#REF!</v>
      </c>
      <c r="V175" s="18" t="e">
        <f>IF(#REF!=0,"-",#REF!)</f>
        <v>#REF!</v>
      </c>
      <c r="W175" s="18" t="e">
        <f>#REF!</f>
        <v>#REF!</v>
      </c>
    </row>
    <row r="176" spans="1:23" x14ac:dyDescent="0.25">
      <c r="A176" s="64"/>
      <c r="B176" s="65"/>
      <c r="C176" s="65">
        <f t="shared" si="11"/>
        <v>0</v>
      </c>
      <c r="D176" s="71"/>
      <c r="E176" s="70"/>
      <c r="F176" s="66"/>
      <c r="G176" s="67"/>
      <c r="H176" s="67" t="str">
        <f t="shared" si="12"/>
        <v/>
      </c>
      <c r="I176" s="67"/>
      <c r="J176" s="68"/>
      <c r="K176" s="69"/>
      <c r="L176" s="128"/>
      <c r="M176" s="130"/>
      <c r="N176" s="145" t="str">
        <f t="shared" si="13"/>
        <v/>
      </c>
      <c r="O176" s="17"/>
      <c r="P176" s="146" t="str">
        <f t="shared" si="14"/>
        <v/>
      </c>
      <c r="Q176" s="17"/>
      <c r="R176" s="17"/>
      <c r="S176" s="118"/>
      <c r="T176" s="17">
        <f t="shared" si="15"/>
        <v>0</v>
      </c>
      <c r="U176" s="18" t="e">
        <f>IF(#REF!=0,"-",#REF!)</f>
        <v>#REF!</v>
      </c>
      <c r="V176" s="18" t="e">
        <f>IF(#REF!=0,"-",#REF!)</f>
        <v>#REF!</v>
      </c>
      <c r="W176" s="18" t="e">
        <f>#REF!</f>
        <v>#REF!</v>
      </c>
    </row>
    <row r="177" spans="1:30" x14ac:dyDescent="0.25">
      <c r="A177" s="64"/>
      <c r="B177" s="65"/>
      <c r="C177" s="65">
        <f t="shared" si="11"/>
        <v>0</v>
      </c>
      <c r="D177" s="66"/>
      <c r="E177" s="70"/>
      <c r="F177" s="66"/>
      <c r="G177" s="67"/>
      <c r="H177" s="67" t="str">
        <f t="shared" si="12"/>
        <v/>
      </c>
      <c r="I177" s="67"/>
      <c r="J177" s="68"/>
      <c r="K177" s="69"/>
      <c r="L177" s="128"/>
      <c r="M177" s="130"/>
      <c r="N177" s="145" t="str">
        <f t="shared" si="13"/>
        <v/>
      </c>
      <c r="O177" s="17"/>
      <c r="P177" s="146" t="str">
        <f t="shared" si="14"/>
        <v/>
      </c>
      <c r="Q177" s="17"/>
      <c r="R177" s="17"/>
      <c r="S177" s="118"/>
      <c r="T177" s="17">
        <f t="shared" si="15"/>
        <v>0</v>
      </c>
      <c r="U177" s="18" t="e">
        <f>IF(#REF!=0,"-",#REF!)</f>
        <v>#REF!</v>
      </c>
      <c r="V177" s="18" t="e">
        <f>IF(#REF!=0,"-",#REF!)</f>
        <v>#REF!</v>
      </c>
      <c r="W177" s="18" t="e">
        <f>#REF!</f>
        <v>#REF!</v>
      </c>
    </row>
    <row r="178" spans="1:30" x14ac:dyDescent="0.25">
      <c r="A178" s="64"/>
      <c r="B178" s="65"/>
      <c r="C178" s="65">
        <f t="shared" si="11"/>
        <v>0</v>
      </c>
      <c r="D178" s="66"/>
      <c r="E178" s="70"/>
      <c r="F178" s="66"/>
      <c r="G178" s="67"/>
      <c r="H178" s="67" t="str">
        <f t="shared" si="12"/>
        <v/>
      </c>
      <c r="I178" s="67"/>
      <c r="J178" s="68"/>
      <c r="K178" s="69"/>
      <c r="L178" s="128"/>
      <c r="M178" s="130"/>
      <c r="N178" s="145" t="str">
        <f t="shared" si="13"/>
        <v/>
      </c>
      <c r="O178" s="17"/>
      <c r="P178" s="146" t="str">
        <f t="shared" si="14"/>
        <v/>
      </c>
      <c r="Q178" s="17"/>
      <c r="R178" s="17"/>
      <c r="S178" s="118"/>
      <c r="T178" s="17">
        <f t="shared" si="15"/>
        <v>0</v>
      </c>
      <c r="U178" s="18" t="e">
        <f>IF(#REF!=0,"-",#REF!)</f>
        <v>#REF!</v>
      </c>
      <c r="V178" s="18" t="e">
        <f>IF(#REF!=0,"-",#REF!)</f>
        <v>#REF!</v>
      </c>
      <c r="W178" s="18" t="e">
        <f>#REF!</f>
        <v>#REF!</v>
      </c>
    </row>
    <row r="179" spans="1:30" x14ac:dyDescent="0.25">
      <c r="A179" s="64"/>
      <c r="B179" s="65"/>
      <c r="C179" s="65">
        <f t="shared" si="11"/>
        <v>0</v>
      </c>
      <c r="D179" s="71"/>
      <c r="E179" s="70"/>
      <c r="F179" s="66"/>
      <c r="G179" s="67"/>
      <c r="H179" s="67" t="str">
        <f t="shared" si="12"/>
        <v/>
      </c>
      <c r="I179" s="67"/>
      <c r="J179" s="68"/>
      <c r="K179" s="69"/>
      <c r="L179" s="128"/>
      <c r="M179" s="130"/>
      <c r="N179" s="145" t="str">
        <f t="shared" si="13"/>
        <v/>
      </c>
      <c r="O179" s="17"/>
      <c r="P179" s="146" t="str">
        <f t="shared" si="14"/>
        <v/>
      </c>
      <c r="Q179" s="17"/>
      <c r="R179" s="17"/>
      <c r="S179" s="118"/>
      <c r="T179" s="17">
        <f t="shared" si="15"/>
        <v>0</v>
      </c>
      <c r="U179" s="18" t="e">
        <f>IF(#REF!=0,"-",#REF!)</f>
        <v>#REF!</v>
      </c>
      <c r="V179" s="18" t="e">
        <f>IF(#REF!=0,"-",#REF!)</f>
        <v>#REF!</v>
      </c>
      <c r="W179" s="18" t="e">
        <f>#REF!</f>
        <v>#REF!</v>
      </c>
    </row>
    <row r="180" spans="1:30" x14ac:dyDescent="0.25">
      <c r="A180" s="64"/>
      <c r="B180" s="65"/>
      <c r="C180" s="65">
        <f t="shared" si="11"/>
        <v>0</v>
      </c>
      <c r="D180" s="66"/>
      <c r="E180" s="70"/>
      <c r="F180" s="66"/>
      <c r="G180" s="67"/>
      <c r="H180" s="67" t="str">
        <f t="shared" si="12"/>
        <v/>
      </c>
      <c r="I180" s="67"/>
      <c r="J180" s="68"/>
      <c r="K180" s="69"/>
      <c r="L180" s="128"/>
      <c r="M180" s="130"/>
      <c r="N180" s="145" t="str">
        <f t="shared" si="13"/>
        <v/>
      </c>
      <c r="O180" s="17"/>
      <c r="P180" s="146" t="str">
        <f t="shared" si="14"/>
        <v/>
      </c>
      <c r="Q180" s="17"/>
      <c r="R180" s="17"/>
      <c r="S180" s="118"/>
      <c r="T180" s="17">
        <f t="shared" si="15"/>
        <v>0</v>
      </c>
      <c r="U180" s="18" t="e">
        <f>IF(#REF!=0,"-",#REF!)</f>
        <v>#REF!</v>
      </c>
      <c r="V180" s="18" t="e">
        <f>IF(#REF!=0,"-",#REF!)</f>
        <v>#REF!</v>
      </c>
      <c r="W180" s="18" t="e">
        <f>#REF!</f>
        <v>#REF!</v>
      </c>
    </row>
    <row r="181" spans="1:30" x14ac:dyDescent="0.25">
      <c r="A181" s="64"/>
      <c r="B181" s="65"/>
      <c r="C181" s="65">
        <f t="shared" si="11"/>
        <v>0</v>
      </c>
      <c r="D181" s="66"/>
      <c r="E181" s="70"/>
      <c r="F181" s="66"/>
      <c r="G181" s="67"/>
      <c r="H181" s="67" t="str">
        <f t="shared" si="12"/>
        <v/>
      </c>
      <c r="I181" s="67"/>
      <c r="J181" s="68"/>
      <c r="K181" s="69"/>
      <c r="L181" s="128"/>
      <c r="M181" s="130"/>
      <c r="N181" s="145" t="str">
        <f t="shared" si="13"/>
        <v/>
      </c>
      <c r="O181" s="17"/>
      <c r="P181" s="146" t="str">
        <f t="shared" si="14"/>
        <v/>
      </c>
      <c r="Q181" s="17"/>
      <c r="R181" s="17"/>
      <c r="S181" s="118"/>
      <c r="T181" s="17">
        <f t="shared" si="15"/>
        <v>0</v>
      </c>
      <c r="U181" s="18" t="e">
        <f>IF(#REF!=0,"-",#REF!)</f>
        <v>#REF!</v>
      </c>
      <c r="V181" s="18" t="e">
        <f>IF(#REF!=0,"-",#REF!)</f>
        <v>#REF!</v>
      </c>
      <c r="W181" s="18" t="e">
        <f>#REF!</f>
        <v>#REF!</v>
      </c>
    </row>
    <row r="182" spans="1:30" x14ac:dyDescent="0.25">
      <c r="A182" s="64"/>
      <c r="B182" s="65"/>
      <c r="C182" s="65">
        <f t="shared" si="11"/>
        <v>0</v>
      </c>
      <c r="D182" s="71"/>
      <c r="E182" s="70"/>
      <c r="F182" s="66"/>
      <c r="G182" s="67"/>
      <c r="H182" s="67" t="str">
        <f t="shared" si="12"/>
        <v/>
      </c>
      <c r="I182" s="67"/>
      <c r="J182" s="68"/>
      <c r="K182" s="69"/>
      <c r="L182" s="128"/>
      <c r="M182" s="130"/>
      <c r="N182" s="145" t="str">
        <f t="shared" si="13"/>
        <v/>
      </c>
      <c r="O182" s="17"/>
      <c r="P182" s="146" t="str">
        <f t="shared" si="14"/>
        <v/>
      </c>
      <c r="Q182" s="17"/>
      <c r="R182" s="17"/>
      <c r="S182" s="118"/>
      <c r="T182" s="17">
        <f t="shared" si="15"/>
        <v>0</v>
      </c>
      <c r="U182" s="18" t="e">
        <f>IF(#REF!=0,"-",#REF!)</f>
        <v>#REF!</v>
      </c>
      <c r="V182" s="18" t="e">
        <f>IF(#REF!=0,"-",#REF!)</f>
        <v>#REF!</v>
      </c>
      <c r="W182" s="18" t="e">
        <f>#REF!</f>
        <v>#REF!</v>
      </c>
    </row>
    <row r="183" spans="1:30" x14ac:dyDescent="0.25">
      <c r="A183" s="64"/>
      <c r="B183" s="65"/>
      <c r="C183" s="65">
        <f t="shared" si="11"/>
        <v>0</v>
      </c>
      <c r="D183" s="66"/>
      <c r="E183" s="70"/>
      <c r="F183" s="66"/>
      <c r="G183" s="67"/>
      <c r="H183" s="67" t="str">
        <f t="shared" si="12"/>
        <v/>
      </c>
      <c r="I183" s="67"/>
      <c r="J183" s="68"/>
      <c r="K183" s="69"/>
      <c r="L183" s="128"/>
      <c r="M183" s="130"/>
      <c r="N183" s="145" t="str">
        <f t="shared" si="13"/>
        <v/>
      </c>
      <c r="O183" s="17"/>
      <c r="P183" s="146" t="str">
        <f t="shared" si="14"/>
        <v/>
      </c>
      <c r="Q183" s="17"/>
      <c r="R183" s="17"/>
      <c r="S183" s="118"/>
      <c r="T183" s="17">
        <f t="shared" si="15"/>
        <v>0</v>
      </c>
      <c r="U183" s="18" t="e">
        <f>IF(#REF!=0,"-",#REF!)</f>
        <v>#REF!</v>
      </c>
      <c r="V183" s="18" t="e">
        <f>IF(#REF!=0,"-",#REF!)</f>
        <v>#REF!</v>
      </c>
      <c r="W183" s="18" t="e">
        <f>#REF!</f>
        <v>#REF!</v>
      </c>
    </row>
    <row r="184" spans="1:30" x14ac:dyDescent="0.25">
      <c r="A184" s="64"/>
      <c r="B184" s="65"/>
      <c r="C184" s="65">
        <f t="shared" si="11"/>
        <v>0</v>
      </c>
      <c r="D184" s="66"/>
      <c r="E184" s="70"/>
      <c r="F184" s="66"/>
      <c r="G184" s="67"/>
      <c r="H184" s="67" t="str">
        <f t="shared" si="12"/>
        <v/>
      </c>
      <c r="I184" s="67"/>
      <c r="J184" s="68"/>
      <c r="K184" s="69"/>
      <c r="L184" s="128"/>
      <c r="M184" s="130"/>
      <c r="N184" s="145" t="str">
        <f t="shared" si="13"/>
        <v/>
      </c>
      <c r="O184" s="17"/>
      <c r="P184" s="146" t="str">
        <f t="shared" si="14"/>
        <v/>
      </c>
      <c r="Q184" s="17"/>
      <c r="R184" s="17"/>
      <c r="S184" s="118"/>
      <c r="T184" s="17">
        <f t="shared" si="15"/>
        <v>0</v>
      </c>
      <c r="U184" s="18" t="e">
        <f>IF(#REF!=0,"-",#REF!)</f>
        <v>#REF!</v>
      </c>
      <c r="V184" s="18" t="e">
        <f>IF(#REF!=0,"-",#REF!)</f>
        <v>#REF!</v>
      </c>
      <c r="W184" s="18" t="e">
        <f>#REF!</f>
        <v>#REF!</v>
      </c>
    </row>
    <row r="185" spans="1:30" x14ac:dyDescent="0.25">
      <c r="A185" s="64"/>
      <c r="B185" s="65"/>
      <c r="C185" s="65">
        <f t="shared" si="11"/>
        <v>0</v>
      </c>
      <c r="D185" s="71"/>
      <c r="E185" s="70"/>
      <c r="F185" s="66"/>
      <c r="G185" s="67"/>
      <c r="H185" s="67" t="str">
        <f t="shared" si="12"/>
        <v/>
      </c>
      <c r="I185" s="67"/>
      <c r="J185" s="68"/>
      <c r="K185" s="69"/>
      <c r="L185" s="128"/>
      <c r="M185" s="130"/>
      <c r="N185" s="145" t="str">
        <f t="shared" si="13"/>
        <v/>
      </c>
      <c r="O185" s="17"/>
      <c r="P185" s="146" t="str">
        <f t="shared" si="14"/>
        <v/>
      </c>
      <c r="Q185" s="17"/>
      <c r="R185" s="17"/>
      <c r="S185" s="118"/>
      <c r="T185" s="17">
        <f t="shared" si="15"/>
        <v>0</v>
      </c>
      <c r="U185" s="18" t="e">
        <f>IF(#REF!=0,"-",#REF!)</f>
        <v>#REF!</v>
      </c>
      <c r="V185" s="18" t="e">
        <f>IF(#REF!=0,"-",#REF!)</f>
        <v>#REF!</v>
      </c>
      <c r="W185" s="18" t="e">
        <f>#REF!</f>
        <v>#REF!</v>
      </c>
    </row>
    <row r="186" spans="1:30" x14ac:dyDescent="0.25">
      <c r="A186" s="64"/>
      <c r="B186" s="65"/>
      <c r="C186" s="65">
        <f t="shared" si="11"/>
        <v>0</v>
      </c>
      <c r="D186" s="66"/>
      <c r="E186" s="70"/>
      <c r="F186" s="66"/>
      <c r="G186" s="67"/>
      <c r="H186" s="67" t="str">
        <f t="shared" si="12"/>
        <v/>
      </c>
      <c r="I186" s="67"/>
      <c r="J186" s="68"/>
      <c r="K186" s="69"/>
      <c r="L186" s="128"/>
      <c r="M186" s="130"/>
      <c r="N186" s="145" t="str">
        <f t="shared" si="13"/>
        <v/>
      </c>
      <c r="O186" s="17"/>
      <c r="P186" s="146" t="str">
        <f t="shared" si="14"/>
        <v/>
      </c>
      <c r="Q186" s="17"/>
      <c r="R186" s="17"/>
      <c r="S186" s="118"/>
      <c r="T186" s="17">
        <f t="shared" si="15"/>
        <v>0</v>
      </c>
      <c r="U186" s="18" t="e">
        <f>IF(#REF!=0,"-",#REF!)</f>
        <v>#REF!</v>
      </c>
      <c r="V186" s="18" t="e">
        <f>IF(#REF!=0,"-",#REF!)</f>
        <v>#REF!</v>
      </c>
      <c r="W186" s="18" t="e">
        <f>#REF!</f>
        <v>#REF!</v>
      </c>
    </row>
    <row r="187" spans="1:30" x14ac:dyDescent="0.25">
      <c r="A187" s="64"/>
      <c r="B187" s="65"/>
      <c r="C187" s="65">
        <f t="shared" si="11"/>
        <v>0</v>
      </c>
      <c r="D187" s="66"/>
      <c r="E187" s="70"/>
      <c r="F187" s="66"/>
      <c r="G187" s="67"/>
      <c r="H187" s="67" t="str">
        <f t="shared" si="12"/>
        <v/>
      </c>
      <c r="I187" s="67"/>
      <c r="J187" s="68"/>
      <c r="K187" s="69"/>
      <c r="L187" s="128"/>
      <c r="M187" s="130"/>
      <c r="N187" s="145" t="str">
        <f t="shared" si="13"/>
        <v/>
      </c>
      <c r="O187" s="17"/>
      <c r="P187" s="146" t="str">
        <f t="shared" si="14"/>
        <v/>
      </c>
      <c r="Q187" s="17"/>
      <c r="R187" s="17"/>
      <c r="S187" s="118"/>
      <c r="T187" s="17">
        <f t="shared" si="15"/>
        <v>0</v>
      </c>
      <c r="U187" s="18" t="e">
        <f>IF(#REF!=0,"-",#REF!)</f>
        <v>#REF!</v>
      </c>
      <c r="V187" s="18" t="e">
        <f>IF(#REF!=0,"-",#REF!)</f>
        <v>#REF!</v>
      </c>
      <c r="W187" s="18" t="e">
        <f>#REF!</f>
        <v>#REF!</v>
      </c>
    </row>
    <row r="188" spans="1:30" x14ac:dyDescent="0.25">
      <c r="A188" s="64"/>
      <c r="B188" s="65"/>
      <c r="C188" s="65">
        <f t="shared" si="11"/>
        <v>0</v>
      </c>
      <c r="D188" s="71"/>
      <c r="E188" s="66"/>
      <c r="F188" s="66"/>
      <c r="G188" s="67"/>
      <c r="H188" s="67" t="str">
        <f t="shared" si="12"/>
        <v/>
      </c>
      <c r="I188" s="67"/>
      <c r="J188" s="68"/>
      <c r="K188" s="69"/>
      <c r="L188" s="128"/>
      <c r="M188" s="130"/>
      <c r="N188" s="145" t="str">
        <f t="shared" si="13"/>
        <v/>
      </c>
      <c r="O188" s="17"/>
      <c r="P188" s="146" t="str">
        <f t="shared" si="14"/>
        <v/>
      </c>
      <c r="Q188" s="17"/>
      <c r="R188" s="17"/>
      <c r="S188" s="118"/>
      <c r="T188" s="17">
        <f t="shared" si="15"/>
        <v>0</v>
      </c>
      <c r="U188" s="18" t="e">
        <f>IF(#REF!=0,"-",#REF!)</f>
        <v>#REF!</v>
      </c>
      <c r="V188" s="18" t="e">
        <f>IF(#REF!=0,"-",#REF!)</f>
        <v>#REF!</v>
      </c>
      <c r="W188" s="18" t="e">
        <f>#REF!</f>
        <v>#REF!</v>
      </c>
    </row>
    <row r="189" spans="1:30" ht="13.8" thickBot="1" x14ac:dyDescent="0.3">
      <c r="A189" s="64"/>
      <c r="B189" s="65"/>
      <c r="C189" s="65">
        <f t="shared" si="11"/>
        <v>0</v>
      </c>
      <c r="D189" s="66"/>
      <c r="E189" s="70"/>
      <c r="F189" s="66"/>
      <c r="G189" s="67"/>
      <c r="H189" s="67" t="str">
        <f t="shared" si="12"/>
        <v/>
      </c>
      <c r="I189" s="67"/>
      <c r="J189" s="68"/>
      <c r="K189" s="69"/>
      <c r="L189" s="128"/>
      <c r="M189" s="130"/>
      <c r="N189" s="145" t="str">
        <f t="shared" si="13"/>
        <v/>
      </c>
      <c r="O189" s="17"/>
      <c r="P189" s="146" t="str">
        <f t="shared" si="14"/>
        <v/>
      </c>
      <c r="Q189" s="17"/>
      <c r="R189" s="17"/>
      <c r="S189" s="118"/>
      <c r="T189" s="17">
        <f t="shared" si="15"/>
        <v>0</v>
      </c>
      <c r="U189" s="18" t="e">
        <f>IF(#REF!=0,"-",#REF!)</f>
        <v>#REF!</v>
      </c>
      <c r="V189" s="18" t="e">
        <f>IF(#REF!=0,"-",#REF!)</f>
        <v>#REF!</v>
      </c>
      <c r="W189" s="18" t="e">
        <f>#REF!</f>
        <v>#REF!</v>
      </c>
      <c r="AD189" s="15"/>
    </row>
    <row r="190" spans="1:30" s="31" customFormat="1" ht="13.8" thickBot="1" x14ac:dyDescent="0.3">
      <c r="A190" s="39" t="s">
        <v>3</v>
      </c>
      <c r="B190" s="39"/>
      <c r="C190" s="39">
        <f>SUM(C22:C189)</f>
        <v>0</v>
      </c>
      <c r="D190" s="40"/>
      <c r="E190" s="39"/>
      <c r="F190" s="41"/>
      <c r="G190" s="40"/>
      <c r="H190" s="42"/>
      <c r="I190" s="39"/>
      <c r="J190" s="39"/>
      <c r="K190" s="39"/>
      <c r="L190" s="43">
        <f t="shared" ref="L190:T190" si="16">SUM(L22:L189)</f>
        <v>0</v>
      </c>
      <c r="M190" s="43">
        <f t="shared" si="16"/>
        <v>0</v>
      </c>
      <c r="N190" s="44">
        <f t="shared" si="16"/>
        <v>0</v>
      </c>
      <c r="O190" s="45">
        <f>SUM(O22:O189)</f>
        <v>0</v>
      </c>
      <c r="P190" s="46"/>
      <c r="Q190" s="47">
        <f t="shared" si="16"/>
        <v>0</v>
      </c>
      <c r="R190" s="47">
        <f t="shared" si="16"/>
        <v>0</v>
      </c>
      <c r="S190" s="47">
        <f t="shared" si="16"/>
        <v>0</v>
      </c>
      <c r="T190" s="48">
        <f t="shared" si="16"/>
        <v>0</v>
      </c>
      <c r="AD190" s="6"/>
    </row>
    <row r="191" spans="1:30" s="73" customFormat="1" ht="13.8" thickBot="1" x14ac:dyDescent="0.3">
      <c r="D191" s="74"/>
      <c r="F191" s="75"/>
      <c r="G191" s="74"/>
      <c r="H191" s="76"/>
      <c r="M191" s="77"/>
      <c r="N191" s="77"/>
      <c r="O191" s="77"/>
      <c r="P191" s="77"/>
      <c r="Q191" s="77"/>
      <c r="R191" s="77"/>
      <c r="S191" s="77"/>
    </row>
    <row r="192" spans="1:30" s="73" customFormat="1" ht="16.2" thickBot="1" x14ac:dyDescent="0.35">
      <c r="A192" s="78" t="s">
        <v>265</v>
      </c>
      <c r="B192" s="78"/>
      <c r="C192" s="78"/>
      <c r="D192" s="79"/>
      <c r="E192" s="78"/>
      <c r="F192" s="80"/>
      <c r="G192" s="81"/>
      <c r="H192" s="78"/>
      <c r="I192" s="78"/>
      <c r="J192" s="78"/>
      <c r="K192" s="78"/>
      <c r="L192" s="78"/>
      <c r="M192" s="78"/>
      <c r="N192" s="78"/>
      <c r="O192" s="78"/>
      <c r="P192" s="78"/>
      <c r="Q192" s="82" t="s">
        <v>144</v>
      </c>
      <c r="R192" s="83"/>
      <c r="S192" s="83"/>
      <c r="T192" s="84"/>
    </row>
    <row r="193" spans="1:20" s="73" customFormat="1" ht="15.6" thickBot="1" x14ac:dyDescent="0.3">
      <c r="A193" s="78"/>
      <c r="B193" s="78"/>
      <c r="C193" s="78"/>
      <c r="D193" s="79"/>
      <c r="E193" s="78"/>
      <c r="F193" s="80"/>
      <c r="G193" s="81"/>
      <c r="H193" s="78"/>
      <c r="I193" s="78"/>
      <c r="J193" s="78"/>
      <c r="K193" s="78"/>
      <c r="L193" s="78"/>
      <c r="M193" s="78"/>
      <c r="N193" s="78"/>
      <c r="O193" s="78"/>
      <c r="P193" s="78"/>
      <c r="Q193" s="85" t="s">
        <v>145</v>
      </c>
      <c r="R193" s="86">
        <v>0</v>
      </c>
      <c r="S193" s="87"/>
      <c r="T193" s="88">
        <f>T190*R193</f>
        <v>0</v>
      </c>
    </row>
    <row r="194" spans="1:20" s="73" customFormat="1" ht="16.2" thickBot="1" x14ac:dyDescent="0.35">
      <c r="A194" s="78" t="s">
        <v>33</v>
      </c>
      <c r="B194" s="78"/>
      <c r="C194" s="78"/>
      <c r="D194" s="79"/>
      <c r="E194" s="78"/>
      <c r="F194" s="80"/>
      <c r="G194" s="81"/>
      <c r="H194" s="78"/>
      <c r="I194" s="78"/>
      <c r="J194" s="78"/>
      <c r="K194" s="78"/>
      <c r="L194" s="78"/>
      <c r="M194" s="78"/>
      <c r="N194" s="78"/>
      <c r="O194" s="78"/>
      <c r="P194" s="78"/>
      <c r="Q194" s="89" t="s">
        <v>3</v>
      </c>
      <c r="R194" s="90"/>
      <c r="S194" s="90"/>
      <c r="T194" s="91">
        <f>SUM(T190:T193)</f>
        <v>0</v>
      </c>
    </row>
    <row r="195" spans="1:20" s="73" customFormat="1" ht="15" x14ac:dyDescent="0.25">
      <c r="A195" s="78"/>
      <c r="B195" s="78"/>
      <c r="C195" s="78"/>
      <c r="D195" s="79"/>
      <c r="E195" s="78"/>
      <c r="F195" s="80"/>
      <c r="G195" s="81"/>
      <c r="H195" s="78"/>
      <c r="I195" s="78"/>
      <c r="J195" s="78"/>
      <c r="K195" s="78"/>
      <c r="L195" s="78"/>
      <c r="M195" s="78"/>
      <c r="N195" s="78"/>
      <c r="O195" s="78"/>
      <c r="P195" s="78"/>
    </row>
    <row r="196" spans="1:20" s="73" customFormat="1" ht="15" x14ac:dyDescent="0.25">
      <c r="A196" s="78" t="s">
        <v>29</v>
      </c>
      <c r="B196" s="78"/>
      <c r="C196" s="78"/>
      <c r="D196" s="79"/>
      <c r="E196" s="78"/>
      <c r="F196" s="80"/>
      <c r="G196" s="81"/>
      <c r="H196" s="78"/>
      <c r="I196" s="78"/>
      <c r="J196" s="78"/>
      <c r="K196" s="78"/>
      <c r="L196" s="78"/>
      <c r="M196" s="78"/>
      <c r="N196" s="78"/>
      <c r="O196" s="78"/>
      <c r="P196" s="78"/>
    </row>
    <row r="197" spans="1:20" s="73" customFormat="1" ht="15" x14ac:dyDescent="0.25">
      <c r="A197" s="78"/>
      <c r="B197" s="78"/>
      <c r="C197" s="78"/>
      <c r="D197" s="79"/>
      <c r="E197" s="78"/>
      <c r="F197" s="80"/>
      <c r="G197" s="81"/>
      <c r="H197" s="78"/>
      <c r="I197" s="78"/>
      <c r="J197" s="78"/>
      <c r="K197" s="78"/>
      <c r="L197" s="78"/>
      <c r="M197" s="78"/>
      <c r="N197" s="78"/>
      <c r="O197" s="78"/>
      <c r="P197" s="78"/>
    </row>
    <row r="198" spans="1:20" s="73" customFormat="1" ht="15.6" x14ac:dyDescent="0.3">
      <c r="A198" s="92" t="s">
        <v>12</v>
      </c>
      <c r="B198" s="92" t="s">
        <v>11</v>
      </c>
      <c r="C198" s="78"/>
      <c r="D198" s="79"/>
      <c r="E198" s="78"/>
      <c r="F198" s="80"/>
      <c r="G198" s="81"/>
      <c r="H198" s="78"/>
      <c r="J198" s="93" t="s">
        <v>17</v>
      </c>
      <c r="K198" s="94"/>
      <c r="L198" s="94"/>
      <c r="M198" s="94"/>
      <c r="N198" s="94"/>
      <c r="O198" s="95"/>
      <c r="P198" s="95"/>
      <c r="Q198" s="96" t="s">
        <v>137</v>
      </c>
      <c r="R198" s="97" t="s">
        <v>251</v>
      </c>
      <c r="S198" s="97"/>
      <c r="T198" s="98"/>
    </row>
    <row r="199" spans="1:20" s="73" customFormat="1" ht="15" x14ac:dyDescent="0.25">
      <c r="A199" s="78"/>
      <c r="B199" s="78"/>
      <c r="C199" s="78"/>
      <c r="D199" s="79"/>
      <c r="E199" s="78"/>
      <c r="F199" s="80"/>
      <c r="G199" s="81"/>
      <c r="H199" s="81"/>
      <c r="J199" s="99"/>
      <c r="K199" s="100"/>
      <c r="L199" s="101"/>
      <c r="M199" s="100"/>
      <c r="N199" s="101"/>
      <c r="O199" s="78"/>
      <c r="P199" s="78"/>
      <c r="Q199" s="102"/>
      <c r="R199" s="103" t="s">
        <v>134</v>
      </c>
      <c r="S199" s="103"/>
      <c r="T199" s="104"/>
    </row>
    <row r="200" spans="1:20" s="73" customFormat="1" ht="15.6" x14ac:dyDescent="0.3">
      <c r="A200" s="92" t="s">
        <v>13</v>
      </c>
      <c r="B200" s="78" t="s">
        <v>268</v>
      </c>
      <c r="C200" s="78"/>
      <c r="D200" s="79"/>
      <c r="E200" s="78"/>
      <c r="F200" s="80"/>
      <c r="G200" s="81"/>
      <c r="H200" s="78"/>
      <c r="J200" s="99"/>
      <c r="K200" s="100"/>
      <c r="L200" s="105"/>
      <c r="M200" s="100"/>
      <c r="N200" s="105"/>
      <c r="O200" s="78"/>
      <c r="P200" s="78"/>
      <c r="Q200" s="102"/>
      <c r="R200" s="103" t="s">
        <v>135</v>
      </c>
      <c r="S200" s="103"/>
      <c r="T200" s="104"/>
    </row>
    <row r="201" spans="1:20" s="73" customFormat="1" ht="15" x14ac:dyDescent="0.25">
      <c r="A201" s="78"/>
      <c r="B201" s="78" t="s">
        <v>275</v>
      </c>
      <c r="C201" s="78"/>
      <c r="D201" s="79"/>
      <c r="E201" s="78"/>
      <c r="F201" s="80"/>
      <c r="G201" s="81"/>
      <c r="H201" s="78"/>
      <c r="J201" s="99"/>
      <c r="K201" s="100"/>
      <c r="L201" s="105"/>
      <c r="M201" s="100"/>
      <c r="N201" s="105"/>
      <c r="O201" s="78"/>
      <c r="P201" s="78"/>
      <c r="Q201" s="102"/>
      <c r="R201" s="103" t="s">
        <v>136</v>
      </c>
      <c r="S201" s="103"/>
      <c r="T201" s="104"/>
    </row>
    <row r="202" spans="1:20" s="73" customFormat="1" ht="15.6" x14ac:dyDescent="0.25">
      <c r="A202" s="78"/>
      <c r="B202" s="78" t="s">
        <v>277</v>
      </c>
      <c r="C202" s="78"/>
      <c r="D202" s="79"/>
      <c r="E202" s="78"/>
      <c r="F202" s="80"/>
      <c r="G202" s="81"/>
      <c r="H202" s="78"/>
      <c r="J202" s="99"/>
      <c r="K202" s="100"/>
      <c r="L202" s="78"/>
      <c r="M202" s="100"/>
      <c r="N202" s="78"/>
      <c r="O202" s="78"/>
      <c r="P202" s="78"/>
      <c r="Q202" s="102"/>
      <c r="R202" s="106" t="s">
        <v>18</v>
      </c>
      <c r="S202" s="106"/>
      <c r="T202" s="104"/>
    </row>
    <row r="203" spans="1:20" s="73" customFormat="1" ht="15" x14ac:dyDescent="0.25">
      <c r="A203" s="78"/>
      <c r="B203" s="78" t="s">
        <v>278</v>
      </c>
      <c r="C203" s="78"/>
      <c r="D203" s="79"/>
      <c r="E203" s="78"/>
      <c r="F203" s="80"/>
      <c r="G203" s="81"/>
      <c r="H203" s="78"/>
      <c r="J203" s="99"/>
      <c r="K203" s="100"/>
      <c r="L203" s="78"/>
      <c r="M203" s="100"/>
      <c r="N203" s="78"/>
      <c r="O203" s="78"/>
      <c r="P203" s="78"/>
      <c r="Q203" s="107" t="s">
        <v>263</v>
      </c>
      <c r="R203" s="78"/>
      <c r="S203" s="78"/>
      <c r="T203" s="108"/>
    </row>
    <row r="204" spans="1:20" s="73" customFormat="1" ht="15" x14ac:dyDescent="0.25">
      <c r="A204" s="78"/>
      <c r="B204" s="78" t="s">
        <v>281</v>
      </c>
      <c r="C204" s="78"/>
      <c r="D204" s="79"/>
      <c r="E204" s="78"/>
      <c r="F204" s="80"/>
      <c r="G204" s="81"/>
      <c r="H204" s="78"/>
      <c r="J204" s="99"/>
      <c r="K204" s="100"/>
      <c r="L204" s="78"/>
      <c r="M204" s="100"/>
      <c r="N204" s="78"/>
      <c r="O204" s="78"/>
      <c r="P204" s="78"/>
      <c r="Q204" s="100"/>
      <c r="R204" s="78"/>
      <c r="S204" s="78"/>
      <c r="T204" s="108"/>
    </row>
    <row r="205" spans="1:20" s="73" customFormat="1" ht="15" x14ac:dyDescent="0.25">
      <c r="A205" s="78"/>
      <c r="B205" s="78" t="s">
        <v>282</v>
      </c>
      <c r="C205" s="78"/>
      <c r="D205" s="79"/>
      <c r="E205" s="78"/>
      <c r="F205" s="80"/>
      <c r="G205" s="81"/>
      <c r="H205" s="78"/>
      <c r="J205" s="99"/>
      <c r="K205" s="100"/>
      <c r="L205" s="78"/>
      <c r="M205" s="100"/>
      <c r="N205" s="78"/>
      <c r="O205" s="78"/>
      <c r="P205" s="78"/>
      <c r="Q205" s="100"/>
      <c r="R205" s="100"/>
      <c r="S205" s="100"/>
      <c r="T205" s="109"/>
    </row>
    <row r="206" spans="1:20" s="73" customFormat="1" ht="15.6" x14ac:dyDescent="0.3">
      <c r="A206" s="78"/>
      <c r="B206" s="78" t="s">
        <v>283</v>
      </c>
      <c r="C206" s="78"/>
      <c r="D206" s="79"/>
      <c r="E206" s="78"/>
      <c r="F206" s="80"/>
      <c r="G206" s="81"/>
      <c r="H206" s="78"/>
      <c r="J206" s="110" t="s">
        <v>14</v>
      </c>
      <c r="K206" s="78" t="str">
        <f>A5</f>
        <v>Naam</v>
      </c>
      <c r="L206" s="78"/>
      <c r="M206" s="100"/>
      <c r="N206" s="78"/>
      <c r="O206" s="78"/>
      <c r="P206" s="78"/>
      <c r="Q206" s="92" t="s">
        <v>262</v>
      </c>
      <c r="R206" s="100" t="s">
        <v>251</v>
      </c>
      <c r="S206" s="100"/>
      <c r="T206" s="109"/>
    </row>
    <row r="207" spans="1:20" s="73" customFormat="1" ht="15.6" x14ac:dyDescent="0.3">
      <c r="A207" s="92"/>
      <c r="B207" s="78" t="s">
        <v>287</v>
      </c>
      <c r="C207" s="78"/>
      <c r="D207" s="79"/>
      <c r="E207" s="78"/>
      <c r="F207" s="80"/>
      <c r="G207" s="81"/>
      <c r="H207" s="78"/>
      <c r="J207" s="111"/>
      <c r="K207" s="100"/>
      <c r="L207" s="100"/>
      <c r="M207" s="100"/>
      <c r="N207" s="100"/>
      <c r="O207" s="100"/>
      <c r="P207" s="100"/>
      <c r="Q207" s="100"/>
      <c r="R207" s="100"/>
      <c r="S207" s="100"/>
      <c r="T207" s="109"/>
    </row>
    <row r="208" spans="1:20" s="73" customFormat="1" ht="15.6" x14ac:dyDescent="0.3">
      <c r="A208" s="92"/>
      <c r="B208" s="78" t="s">
        <v>288</v>
      </c>
      <c r="C208" s="78"/>
      <c r="D208" s="79"/>
      <c r="E208" s="78"/>
      <c r="F208" s="80"/>
      <c r="G208" s="81"/>
      <c r="H208" s="78"/>
      <c r="J208" s="110" t="s">
        <v>10</v>
      </c>
      <c r="K208" s="78" t="str">
        <f>A6</f>
        <v>Adres</v>
      </c>
      <c r="L208" s="78"/>
      <c r="M208" s="100"/>
      <c r="N208" s="78"/>
      <c r="O208" s="92"/>
      <c r="P208" s="92"/>
      <c r="Q208" s="92" t="s">
        <v>20</v>
      </c>
      <c r="R208" s="100"/>
      <c r="S208" s="100"/>
      <c r="T208" s="109"/>
    </row>
    <row r="209" spans="1:20" s="73" customFormat="1" ht="15.6" x14ac:dyDescent="0.3">
      <c r="B209" s="78" t="s">
        <v>250</v>
      </c>
      <c r="C209" s="78"/>
      <c r="D209" s="79"/>
      <c r="E209" s="78"/>
      <c r="F209" s="80"/>
      <c r="G209" s="81"/>
      <c r="H209" s="78"/>
      <c r="J209" s="111"/>
      <c r="K209" s="100"/>
      <c r="L209" s="78"/>
      <c r="M209" s="100"/>
      <c r="N209" s="78"/>
      <c r="O209" s="92"/>
      <c r="P209" s="92"/>
      <c r="Q209" s="100"/>
      <c r="R209" s="100" t="s">
        <v>251</v>
      </c>
      <c r="S209" s="100"/>
      <c r="T209" s="109"/>
    </row>
    <row r="210" spans="1:20" s="73" customFormat="1" ht="15.6" x14ac:dyDescent="0.3">
      <c r="B210" s="78" t="s">
        <v>312</v>
      </c>
      <c r="C210" s="78"/>
      <c r="D210" s="79"/>
      <c r="E210" s="78"/>
      <c r="F210" s="80"/>
      <c r="G210" s="81"/>
      <c r="H210" s="78"/>
      <c r="J210" s="110" t="s">
        <v>32</v>
      </c>
      <c r="K210" s="78" t="str">
        <f>A7</f>
        <v>Woonplaats</v>
      </c>
      <c r="L210" s="78"/>
      <c r="M210" s="78"/>
      <c r="N210" s="78"/>
      <c r="O210" s="92"/>
      <c r="P210" s="92"/>
      <c r="Q210" s="100"/>
      <c r="R210" s="112"/>
      <c r="S210" s="112"/>
      <c r="T210" s="109"/>
    </row>
    <row r="211" spans="1:20" s="73" customFormat="1" ht="15.6" x14ac:dyDescent="0.3">
      <c r="A211" s="92" t="s">
        <v>425</v>
      </c>
      <c r="B211" s="4" t="str">
        <f>IF(C190&gt;0,"FL 299: Verzamelpolis Los Materiaal","")</f>
        <v/>
      </c>
      <c r="C211" s="78"/>
      <c r="D211" s="79"/>
      <c r="E211" s="78"/>
      <c r="F211" s="80"/>
      <c r="G211" s="81"/>
      <c r="H211" s="78"/>
      <c r="J211" s="111"/>
      <c r="K211" s="100"/>
      <c r="L211" s="100"/>
      <c r="M211" s="78"/>
      <c r="N211" s="78"/>
      <c r="O211" s="92"/>
      <c r="P211" s="92"/>
      <c r="Q211" s="92"/>
      <c r="R211" s="112"/>
      <c r="S211" s="112"/>
      <c r="T211" s="109"/>
    </row>
    <row r="212" spans="1:20" s="73" customFormat="1" ht="15.6" x14ac:dyDescent="0.3">
      <c r="B212" s="78"/>
      <c r="C212" s="78"/>
      <c r="D212" s="79"/>
      <c r="E212" s="78"/>
      <c r="F212" s="80"/>
      <c r="G212" s="81"/>
      <c r="H212" s="78"/>
      <c r="J212" s="113" t="s">
        <v>264</v>
      </c>
      <c r="K212" s="114" t="str">
        <f>A8</f>
        <v>E-mail adres</v>
      </c>
      <c r="L212" s="114"/>
      <c r="M212" s="114"/>
      <c r="N212" s="114"/>
      <c r="O212" s="115"/>
      <c r="P212" s="115"/>
      <c r="Q212" s="115"/>
      <c r="R212" s="116"/>
      <c r="S212" s="116"/>
      <c r="T212" s="117"/>
    </row>
    <row r="213" spans="1:20" s="73" customFormat="1" ht="15" x14ac:dyDescent="0.25">
      <c r="C213" s="78"/>
      <c r="D213" s="79"/>
      <c r="E213" s="78"/>
      <c r="F213" s="80"/>
      <c r="G213" s="81"/>
      <c r="H213" s="78"/>
    </row>
    <row r="214" spans="1:20" s="73" customFormat="1" ht="15.6" x14ac:dyDescent="0.3">
      <c r="A214" s="92" t="s">
        <v>245</v>
      </c>
      <c r="B214" s="78" t="s">
        <v>246</v>
      </c>
      <c r="C214" s="78"/>
      <c r="D214" s="79"/>
      <c r="E214" s="78"/>
      <c r="F214" s="80"/>
      <c r="G214" s="81"/>
      <c r="H214" s="78"/>
    </row>
    <row r="215" spans="1:20" s="73" customFormat="1" ht="15" x14ac:dyDescent="0.25">
      <c r="B215" s="78"/>
      <c r="C215" s="78"/>
      <c r="D215" s="79"/>
      <c r="F215" s="75"/>
      <c r="G215" s="76"/>
      <c r="O215" s="112"/>
      <c r="P215" s="112"/>
      <c r="Q215" s="112"/>
      <c r="R215" s="112"/>
      <c r="S215" s="112"/>
    </row>
    <row r="216" spans="1:20" s="73" customFormat="1" ht="15" x14ac:dyDescent="0.25">
      <c r="B216" s="78"/>
      <c r="C216" s="78"/>
      <c r="D216" s="74"/>
      <c r="F216" s="75"/>
      <c r="G216" s="76"/>
      <c r="O216" s="112"/>
      <c r="P216" s="112"/>
      <c r="Q216" s="112"/>
      <c r="R216" s="112"/>
      <c r="S216" s="112"/>
    </row>
    <row r="217" spans="1:20" s="73" customFormat="1" ht="15" x14ac:dyDescent="0.25">
      <c r="B217" s="78"/>
      <c r="C217" s="78"/>
      <c r="D217" s="74"/>
      <c r="F217" s="75"/>
      <c r="G217" s="76"/>
      <c r="O217" s="112"/>
      <c r="P217" s="112"/>
      <c r="Q217" s="112"/>
      <c r="R217" s="112"/>
      <c r="S217" s="112"/>
    </row>
    <row r="218" spans="1:20" ht="15" x14ac:dyDescent="0.25">
      <c r="B218" s="2">
        <f>IF(D218="3",1,0)</f>
        <v>1</v>
      </c>
      <c r="C218" s="3"/>
      <c r="D218" s="132" t="s">
        <v>424</v>
      </c>
      <c r="O218" s="1"/>
      <c r="P218" s="1"/>
      <c r="Q218" s="1"/>
      <c r="R218" s="1"/>
      <c r="S218" s="1"/>
    </row>
    <row r="219" spans="1:20" x14ac:dyDescent="0.25">
      <c r="O219" s="1"/>
      <c r="P219" s="1"/>
      <c r="Q219" s="1"/>
      <c r="R219" s="1"/>
      <c r="S219" s="1"/>
    </row>
    <row r="221" spans="1:20" x14ac:dyDescent="0.25">
      <c r="A221" s="19" t="s">
        <v>63</v>
      </c>
      <c r="B221" t="s">
        <v>6</v>
      </c>
      <c r="D221" s="59">
        <v>250</v>
      </c>
    </row>
    <row r="222" spans="1:20" x14ac:dyDescent="0.25">
      <c r="A222" s="19" t="s">
        <v>64</v>
      </c>
      <c r="B222" t="s">
        <v>67</v>
      </c>
      <c r="D222" s="59">
        <v>500</v>
      </c>
    </row>
    <row r="223" spans="1:20" x14ac:dyDescent="0.25">
      <c r="A223" s="19" t="s">
        <v>419</v>
      </c>
      <c r="B223" t="s">
        <v>68</v>
      </c>
      <c r="D223" s="59">
        <v>1000</v>
      </c>
    </row>
    <row r="224" spans="1:20" x14ac:dyDescent="0.25">
      <c r="A224" s="19" t="s">
        <v>65</v>
      </c>
      <c r="B224" t="s">
        <v>31</v>
      </c>
      <c r="D224" s="59">
        <v>1500</v>
      </c>
    </row>
    <row r="225" spans="1:4" x14ac:dyDescent="0.25">
      <c r="A225" s="19" t="s">
        <v>70</v>
      </c>
      <c r="B225" t="s">
        <v>9</v>
      </c>
      <c r="D225" s="59">
        <v>2500</v>
      </c>
    </row>
    <row r="226" spans="1:4" x14ac:dyDescent="0.25">
      <c r="A226" s="19" t="s">
        <v>71</v>
      </c>
      <c r="B226" t="s">
        <v>222</v>
      </c>
      <c r="D226" s="59">
        <v>5000</v>
      </c>
    </row>
    <row r="227" spans="1:4" x14ac:dyDescent="0.25">
      <c r="A227" s="19" t="s">
        <v>69</v>
      </c>
      <c r="B227"/>
    </row>
    <row r="228" spans="1:4" x14ac:dyDescent="0.25">
      <c r="A228" s="19" t="s">
        <v>423</v>
      </c>
      <c r="B228"/>
    </row>
    <row r="229" spans="1:4" x14ac:dyDescent="0.25">
      <c r="A229" t="s">
        <v>221</v>
      </c>
    </row>
  </sheetData>
  <sheetProtection algorithmName="SHA-512" hashValue="/wsa0IsT5kRw+/A4ghIQnU638kIHGVeUJaf2yT5JnGPMhSDMTGkPHaBDqQPq+OBju4UfVDB4X2yLs0LMZECcUQ==" saltValue="vlhGfigryFVqmvk3Qf1HOQ==" spinCount="100000" sheet="1" deleteRows="0"/>
  <phoneticPr fontId="0" type="noConversion"/>
  <conditionalFormatting sqref="L22:L189">
    <cfRule type="expression" dxfId="2" priority="1">
      <formula>IF(AND(B22="AV: Los Materieel (Verzamelpolis)",L22&gt;200000),1,0)</formula>
    </cfRule>
  </conditionalFormatting>
  <conditionalFormatting sqref="L22:M189">
    <cfRule type="cellIs" dxfId="1" priority="206" operator="greaterThan">
      <formula>600000</formula>
    </cfRule>
  </conditionalFormatting>
  <conditionalFormatting sqref="N22:N189">
    <cfRule type="containsText" dxfId="0" priority="205" operator="containsText" text="geen">
      <formula>NOT(ISERROR(SEARCH("geen",N22)))</formula>
    </cfRule>
  </conditionalFormatting>
  <dataValidations count="6">
    <dataValidation type="list" allowBlank="1" showInputMessage="1" showErrorMessage="1" sqref="C217:C218" xr:uid="{00000000-0002-0000-0000-000001000000}">
      <formula1>Clausules</formula1>
    </dataValidation>
    <dataValidation type="list" allowBlank="1" showInputMessage="1" showErrorMessage="1" sqref="I22:I189" xr:uid="{8B8C3DFC-E336-445F-B0CF-D97EC8290CCC}">
      <formula1>$B$221:$B$226</formula1>
    </dataValidation>
    <dataValidation type="list" allowBlank="1" showInputMessage="1" showErrorMessage="1" sqref="S22:S189" xr:uid="{06F90844-1828-4546-B5A1-01BF22CC1A46}">
      <formula1>"35,nvt/nee"</formula1>
    </dataValidation>
    <dataValidation type="list" allowBlank="1" sqref="K22:K189" xr:uid="{630149E9-0267-402B-81C8-C6C1D72E4CC9}">
      <formula1>$D$221:$D$226</formula1>
    </dataValidation>
    <dataValidation type="list" allowBlank="1" showInputMessage="1" showErrorMessage="1" sqref="J22:J189" xr:uid="{44CD2600-DB26-4EEB-93BF-B8595827108D}">
      <formula1>$D$221:$D$225</formula1>
    </dataValidation>
    <dataValidation type="list" allowBlank="1" showInputMessage="1" showErrorMessage="1" sqref="B22:B189" xr:uid="{B0F1B6E6-9597-461A-9045-9CA1C90E9512}">
      <formula1>$A$221:$A$229</formula1>
    </dataValidation>
  </dataValidations>
  <pageMargins left="0.74803149606299213" right="0.74803149606299213" top="0.98425196850393704" bottom="0.98425196850393704" header="0.51181102362204722" footer="0.51181102362204722"/>
  <pageSetup paperSize="9" scale="40" orientation="landscape" verticalDpi="200" r:id="rId1"/>
  <headerFooter alignWithMargins="0">
    <oddFooter>&amp;LBoval NBPL 2014 Raamwerk&amp;R&amp;D</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164" r:id="rId5" name="Check Box 140">
              <controlPr defaultSize="0" autoFill="0" autoLine="0" autoPict="0">
                <anchor moveWithCells="1">
                  <from>
                    <xdr:col>16</xdr:col>
                    <xdr:colOff>411480</xdr:colOff>
                    <xdr:row>198</xdr:row>
                    <xdr:rowOff>30480</xdr:rowOff>
                  </from>
                  <to>
                    <xdr:col>16</xdr:col>
                    <xdr:colOff>632460</xdr:colOff>
                    <xdr:row>199</xdr:row>
                    <xdr:rowOff>30480</xdr:rowOff>
                  </to>
                </anchor>
              </controlPr>
            </control>
          </mc:Choice>
        </mc:AlternateContent>
        <mc:AlternateContent xmlns:mc="http://schemas.openxmlformats.org/markup-compatibility/2006">
          <mc:Choice Requires="x14">
            <control shapeId="1165" r:id="rId6" name="Check Box 141">
              <controlPr defaultSize="0" autoFill="0" autoLine="0" autoPict="0">
                <anchor moveWithCells="1">
                  <from>
                    <xdr:col>16</xdr:col>
                    <xdr:colOff>411480</xdr:colOff>
                    <xdr:row>199</xdr:row>
                    <xdr:rowOff>38100</xdr:rowOff>
                  </from>
                  <to>
                    <xdr:col>16</xdr:col>
                    <xdr:colOff>579120</xdr:colOff>
                    <xdr:row>200</xdr:row>
                    <xdr:rowOff>30480</xdr:rowOff>
                  </to>
                </anchor>
              </controlPr>
            </control>
          </mc:Choice>
        </mc:AlternateContent>
        <mc:AlternateContent xmlns:mc="http://schemas.openxmlformats.org/markup-compatibility/2006">
          <mc:Choice Requires="x14">
            <control shapeId="1166" r:id="rId7" name="Check Box 142">
              <controlPr defaultSize="0" autoFill="0" autoLine="0" autoPict="0">
                <anchor moveWithCells="1">
                  <from>
                    <xdr:col>16</xdr:col>
                    <xdr:colOff>411480</xdr:colOff>
                    <xdr:row>200</xdr:row>
                    <xdr:rowOff>30480</xdr:rowOff>
                  </from>
                  <to>
                    <xdr:col>16</xdr:col>
                    <xdr:colOff>632460</xdr:colOff>
                    <xdr:row>201</xdr:row>
                    <xdr:rowOff>76200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2D4CF37D-2C7A-48DD-A26E-747E261B162F}">
          <x14:formula1>
            <xm:f>'Clausule lijst'!$B$4:$B$30</xm:f>
          </x14:formula1>
          <xm:sqref>B214 B200:B209</xm:sqref>
        </x14:dataValidation>
        <x14:dataValidation type="list" allowBlank="1" showInputMessage="1" showErrorMessage="1" xr:uid="{98146AAF-0270-4269-A80F-1E30E680F582}">
          <x14:formula1>
            <xm:f>'Clausule lijst'!$B$3:$B$32</xm:f>
          </x14:formula1>
          <xm:sqref>B214</xm:sqref>
        </x14:dataValidation>
        <x14:dataValidation type="list" allowBlank="1" showInputMessage="1" showErrorMessage="1" xr:uid="{68CBAEF7-C902-44AA-AF92-AED68E31E0C3}">
          <x14:formula1>
            <xm:f>'Clausule lijst'!$B$4:$B$32</xm:f>
          </x14:formula1>
          <xm:sqref>B215:B217 B210 B212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3"/>
  <dimension ref="B3:G32"/>
  <sheetViews>
    <sheetView workbookViewId="0">
      <selection activeCell="B32" sqref="B32"/>
    </sheetView>
  </sheetViews>
  <sheetFormatPr defaultRowHeight="13.2" x14ac:dyDescent="0.25"/>
  <cols>
    <col min="2" max="2" width="80" customWidth="1"/>
  </cols>
  <sheetData>
    <row r="3" spans="2:7" x14ac:dyDescent="0.25">
      <c r="B3" s="52" t="s">
        <v>246</v>
      </c>
    </row>
    <row r="4" spans="2:7" x14ac:dyDescent="0.25">
      <c r="B4" s="58" t="s">
        <v>266</v>
      </c>
    </row>
    <row r="5" spans="2:7" x14ac:dyDescent="0.25">
      <c r="B5" s="58" t="s">
        <v>267</v>
      </c>
    </row>
    <row r="6" spans="2:7" x14ac:dyDescent="0.25">
      <c r="B6" s="58" t="s">
        <v>268</v>
      </c>
    </row>
    <row r="7" spans="2:7" x14ac:dyDescent="0.25">
      <c r="B7" s="58" t="s">
        <v>269</v>
      </c>
      <c r="G7" s="2"/>
    </row>
    <row r="8" spans="2:7" x14ac:dyDescent="0.25">
      <c r="B8" s="58" t="s">
        <v>270</v>
      </c>
    </row>
    <row r="9" spans="2:7" x14ac:dyDescent="0.25">
      <c r="B9" s="58" t="s">
        <v>271</v>
      </c>
    </row>
    <row r="10" spans="2:7" x14ac:dyDescent="0.25">
      <c r="B10" s="58" t="s">
        <v>272</v>
      </c>
    </row>
    <row r="11" spans="2:7" x14ac:dyDescent="0.25">
      <c r="B11" s="58" t="s">
        <v>273</v>
      </c>
    </row>
    <row r="12" spans="2:7" x14ac:dyDescent="0.25">
      <c r="B12" s="58" t="s">
        <v>274</v>
      </c>
    </row>
    <row r="13" spans="2:7" x14ac:dyDescent="0.25">
      <c r="B13" s="58" t="s">
        <v>275</v>
      </c>
    </row>
    <row r="14" spans="2:7" x14ac:dyDescent="0.25">
      <c r="B14" s="58" t="s">
        <v>276</v>
      </c>
    </row>
    <row r="15" spans="2:7" x14ac:dyDescent="0.25">
      <c r="B15" s="58" t="s">
        <v>277</v>
      </c>
    </row>
    <row r="16" spans="2:7" x14ac:dyDescent="0.25">
      <c r="B16" s="58" t="s">
        <v>278</v>
      </c>
    </row>
    <row r="17" spans="2:2" x14ac:dyDescent="0.25">
      <c r="B17" s="58" t="s">
        <v>279</v>
      </c>
    </row>
    <row r="18" spans="2:2" x14ac:dyDescent="0.25">
      <c r="B18" s="58" t="s">
        <v>280</v>
      </c>
    </row>
    <row r="19" spans="2:2" x14ac:dyDescent="0.25">
      <c r="B19" s="58" t="s">
        <v>281</v>
      </c>
    </row>
    <row r="20" spans="2:2" x14ac:dyDescent="0.25">
      <c r="B20" s="58" t="s">
        <v>282</v>
      </c>
    </row>
    <row r="21" spans="2:2" x14ac:dyDescent="0.25">
      <c r="B21" s="58" t="s">
        <v>283</v>
      </c>
    </row>
    <row r="22" spans="2:2" ht="14.4" x14ac:dyDescent="0.3">
      <c r="B22" s="58" t="s">
        <v>301</v>
      </c>
    </row>
    <row r="23" spans="2:2" x14ac:dyDescent="0.25">
      <c r="B23" s="58" t="s">
        <v>284</v>
      </c>
    </row>
    <row r="24" spans="2:2" x14ac:dyDescent="0.25">
      <c r="B24" s="58" t="s">
        <v>285</v>
      </c>
    </row>
    <row r="25" spans="2:2" x14ac:dyDescent="0.25">
      <c r="B25" s="58" t="s">
        <v>286</v>
      </c>
    </row>
    <row r="26" spans="2:2" x14ac:dyDescent="0.25">
      <c r="B26" s="58" t="s">
        <v>287</v>
      </c>
    </row>
    <row r="27" spans="2:2" x14ac:dyDescent="0.25">
      <c r="B27" s="58" t="s">
        <v>288</v>
      </c>
    </row>
    <row r="28" spans="2:2" x14ac:dyDescent="0.25">
      <c r="B28" s="58" t="s">
        <v>289</v>
      </c>
    </row>
    <row r="29" spans="2:2" x14ac:dyDescent="0.25">
      <c r="B29" s="58" t="s">
        <v>290</v>
      </c>
    </row>
    <row r="30" spans="2:2" x14ac:dyDescent="0.25">
      <c r="B30" s="58" t="s">
        <v>250</v>
      </c>
    </row>
    <row r="31" spans="2:2" x14ac:dyDescent="0.25">
      <c r="B31" s="58" t="s">
        <v>312</v>
      </c>
    </row>
    <row r="32" spans="2:2" x14ac:dyDescent="0.25">
      <c r="B32" s="58" t="s">
        <v>422</v>
      </c>
    </row>
  </sheetData>
  <sheetProtection algorithmName="SHA-512" hashValue="RM51jpihIgZ8E0VLcvvSzL6KqMSfy9bEuznR6vEdFjEoLxA4wwzSa8WtvvDTLXB3Wd1YbrYOxwMvxxZMiF/7cg==" saltValue="/CUGaXLQ4+z0BFq0gmw8DQ==" spinCount="100000" sheet="1" selectLockedCells="1" selectUnlockedCells="1"/>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48"/>
  <sheetViews>
    <sheetView workbookViewId="0"/>
  </sheetViews>
  <sheetFormatPr defaultColWidth="9.109375" defaultRowHeight="13.2" x14ac:dyDescent="0.25"/>
  <cols>
    <col min="1" max="1" width="94.109375" style="56" customWidth="1"/>
    <col min="2" max="19" width="9.109375" style="2"/>
    <col min="20" max="20" width="78.88671875" style="2" customWidth="1"/>
    <col min="21" max="16384" width="9.109375" style="2"/>
  </cols>
  <sheetData>
    <row r="1" spans="1:21" x14ac:dyDescent="0.25">
      <c r="A1" s="49" t="s">
        <v>267</v>
      </c>
    </row>
    <row r="2" spans="1:21" x14ac:dyDescent="0.25">
      <c r="A2" s="12"/>
    </row>
    <row r="3" spans="1:21" x14ac:dyDescent="0.25">
      <c r="A3" s="20" t="s">
        <v>72</v>
      </c>
    </row>
    <row r="4" spans="1:21" x14ac:dyDescent="0.25">
      <c r="A4" s="20"/>
    </row>
    <row r="5" spans="1:21" ht="11.25" customHeight="1" x14ac:dyDescent="0.25">
      <c r="A5" s="20" t="s">
        <v>73</v>
      </c>
    </row>
    <row r="6" spans="1:21" x14ac:dyDescent="0.25">
      <c r="A6" s="20" t="s">
        <v>74</v>
      </c>
    </row>
    <row r="7" spans="1:21" x14ac:dyDescent="0.25">
      <c r="A7" s="20" t="s">
        <v>75</v>
      </c>
    </row>
    <row r="8" spans="1:21" x14ac:dyDescent="0.25">
      <c r="A8" s="20" t="s">
        <v>76</v>
      </c>
    </row>
    <row r="9" spans="1:21" x14ac:dyDescent="0.25">
      <c r="A9" s="20" t="s">
        <v>77</v>
      </c>
    </row>
    <row r="10" spans="1:21" x14ac:dyDescent="0.25">
      <c r="A10" s="20" t="s">
        <v>78</v>
      </c>
    </row>
    <row r="11" spans="1:21" x14ac:dyDescent="0.25">
      <c r="A11" s="20" t="s">
        <v>79</v>
      </c>
    </row>
    <row r="12" spans="1:21" x14ac:dyDescent="0.25">
      <c r="A12" s="20" t="s">
        <v>80</v>
      </c>
    </row>
    <row r="13" spans="1:21" x14ac:dyDescent="0.25">
      <c r="A13" s="20" t="s">
        <v>81</v>
      </c>
      <c r="T13" s="143"/>
      <c r="U13" s="143"/>
    </row>
    <row r="14" spans="1:21" x14ac:dyDescent="0.25">
      <c r="A14" s="20" t="s">
        <v>82</v>
      </c>
      <c r="T14" s="144"/>
      <c r="U14" s="144"/>
    </row>
    <row r="15" spans="1:21" x14ac:dyDescent="0.25">
      <c r="A15" s="20" t="s">
        <v>83</v>
      </c>
      <c r="T15" s="144"/>
      <c r="U15" s="144"/>
    </row>
    <row r="16" spans="1:21" x14ac:dyDescent="0.25">
      <c r="A16" s="20" t="s">
        <v>84</v>
      </c>
      <c r="T16" s="144"/>
      <c r="U16" s="144"/>
    </row>
    <row r="17" spans="1:21" x14ac:dyDescent="0.25">
      <c r="A17" s="20" t="s">
        <v>85</v>
      </c>
      <c r="T17" s="16"/>
      <c r="U17" s="14"/>
    </row>
    <row r="18" spans="1:21" x14ac:dyDescent="0.25">
      <c r="A18" s="20" t="s">
        <v>86</v>
      </c>
    </row>
    <row r="19" spans="1:21" x14ac:dyDescent="0.25">
      <c r="A19" s="20" t="s">
        <v>87</v>
      </c>
    </row>
    <row r="20" spans="1:21" x14ac:dyDescent="0.25">
      <c r="A20" s="20" t="s">
        <v>88</v>
      </c>
    </row>
    <row r="21" spans="1:21" x14ac:dyDescent="0.25">
      <c r="A21" s="20" t="s">
        <v>89</v>
      </c>
    </row>
    <row r="22" spans="1:21" x14ac:dyDescent="0.25">
      <c r="A22" s="20" t="s">
        <v>90</v>
      </c>
    </row>
    <row r="23" spans="1:21" x14ac:dyDescent="0.25">
      <c r="A23" s="20" t="s">
        <v>91</v>
      </c>
    </row>
    <row r="24" spans="1:21" x14ac:dyDescent="0.25">
      <c r="A24" s="20" t="s">
        <v>92</v>
      </c>
    </row>
    <row r="25" spans="1:21" x14ac:dyDescent="0.25">
      <c r="A25" s="20" t="s">
        <v>93</v>
      </c>
    </row>
    <row r="26" spans="1:21" x14ac:dyDescent="0.25">
      <c r="A26" s="20" t="s">
        <v>94</v>
      </c>
    </row>
    <row r="27" spans="1:21" x14ac:dyDescent="0.25">
      <c r="A27" s="20" t="s">
        <v>95</v>
      </c>
    </row>
    <row r="28" spans="1:21" x14ac:dyDescent="0.25">
      <c r="A28" s="20" t="s">
        <v>96</v>
      </c>
    </row>
    <row r="29" spans="1:21" x14ac:dyDescent="0.25">
      <c r="A29" s="20" t="s">
        <v>97</v>
      </c>
    </row>
    <row r="30" spans="1:21" x14ac:dyDescent="0.25">
      <c r="A30" s="20" t="s">
        <v>98</v>
      </c>
    </row>
    <row r="31" spans="1:21" x14ac:dyDescent="0.25">
      <c r="A31" s="20" t="s">
        <v>99</v>
      </c>
    </row>
    <row r="32" spans="1:21" x14ac:dyDescent="0.25">
      <c r="A32" s="20"/>
    </row>
    <row r="33" spans="1:1" x14ac:dyDescent="0.25">
      <c r="A33" s="20" t="s">
        <v>100</v>
      </c>
    </row>
    <row r="34" spans="1:1" ht="39.6" x14ac:dyDescent="0.25">
      <c r="A34" s="20" t="s">
        <v>101</v>
      </c>
    </row>
    <row r="35" spans="1:1" x14ac:dyDescent="0.25">
      <c r="A35" s="20"/>
    </row>
    <row r="36" spans="1:1" x14ac:dyDescent="0.25">
      <c r="A36" s="20" t="s">
        <v>102</v>
      </c>
    </row>
    <row r="37" spans="1:1" ht="39.6" x14ac:dyDescent="0.25">
      <c r="A37" s="20" t="s">
        <v>103</v>
      </c>
    </row>
    <row r="38" spans="1:1" x14ac:dyDescent="0.25">
      <c r="A38" s="20"/>
    </row>
    <row r="39" spans="1:1" x14ac:dyDescent="0.25">
      <c r="A39" s="20" t="s">
        <v>104</v>
      </c>
    </row>
    <row r="40" spans="1:1" x14ac:dyDescent="0.25">
      <c r="A40" s="20" t="s">
        <v>105</v>
      </c>
    </row>
    <row r="41" spans="1:1" x14ac:dyDescent="0.25">
      <c r="A41" s="20" t="s">
        <v>106</v>
      </c>
    </row>
    <row r="42" spans="1:1" x14ac:dyDescent="0.25">
      <c r="A42" s="20" t="s">
        <v>107</v>
      </c>
    </row>
    <row r="43" spans="1:1" x14ac:dyDescent="0.25">
      <c r="A43" s="20"/>
    </row>
    <row r="44" spans="1:1" x14ac:dyDescent="0.25">
      <c r="A44" s="20" t="s">
        <v>108</v>
      </c>
    </row>
    <row r="45" spans="1:1" x14ac:dyDescent="0.25">
      <c r="A45" s="20" t="s">
        <v>109</v>
      </c>
    </row>
    <row r="46" spans="1:1" x14ac:dyDescent="0.25">
      <c r="A46" s="20" t="s">
        <v>110</v>
      </c>
    </row>
    <row r="47" spans="1:1" x14ac:dyDescent="0.25">
      <c r="A47" s="20" t="s">
        <v>111</v>
      </c>
    </row>
    <row r="48" spans="1:1" x14ac:dyDescent="0.25">
      <c r="A48" s="20" t="s">
        <v>112</v>
      </c>
    </row>
    <row r="49" spans="1:1" x14ac:dyDescent="0.25">
      <c r="A49" s="20"/>
    </row>
    <row r="50" spans="1:1" x14ac:dyDescent="0.25">
      <c r="A50" s="20" t="s">
        <v>113</v>
      </c>
    </row>
    <row r="51" spans="1:1" x14ac:dyDescent="0.25">
      <c r="A51" s="20" t="s">
        <v>114</v>
      </c>
    </row>
    <row r="52" spans="1:1" x14ac:dyDescent="0.25">
      <c r="A52" s="20" t="s">
        <v>115</v>
      </c>
    </row>
    <row r="53" spans="1:1" x14ac:dyDescent="0.25">
      <c r="A53" s="20" t="s">
        <v>116</v>
      </c>
    </row>
    <row r="54" spans="1:1" x14ac:dyDescent="0.25">
      <c r="A54" s="20" t="s">
        <v>117</v>
      </c>
    </row>
    <row r="55" spans="1:1" x14ac:dyDescent="0.25">
      <c r="A55" s="20" t="s">
        <v>118</v>
      </c>
    </row>
    <row r="56" spans="1:1" x14ac:dyDescent="0.25">
      <c r="A56" s="20" t="s">
        <v>119</v>
      </c>
    </row>
    <row r="57" spans="1:1" x14ac:dyDescent="0.25">
      <c r="A57" s="20"/>
    </row>
    <row r="58" spans="1:1" x14ac:dyDescent="0.25">
      <c r="A58" s="20" t="s">
        <v>120</v>
      </c>
    </row>
    <row r="59" spans="1:1" x14ac:dyDescent="0.25">
      <c r="A59" s="20" t="s">
        <v>121</v>
      </c>
    </row>
    <row r="60" spans="1:1" x14ac:dyDescent="0.25">
      <c r="A60" s="20" t="s">
        <v>122</v>
      </c>
    </row>
    <row r="61" spans="1:1" x14ac:dyDescent="0.25">
      <c r="A61" s="20" t="s">
        <v>123</v>
      </c>
    </row>
    <row r="62" spans="1:1" x14ac:dyDescent="0.25">
      <c r="A62" s="20" t="s">
        <v>124</v>
      </c>
    </row>
    <row r="63" spans="1:1" x14ac:dyDescent="0.25">
      <c r="A63" s="20" t="s">
        <v>125</v>
      </c>
    </row>
    <row r="64" spans="1:1" x14ac:dyDescent="0.25">
      <c r="A64" s="20" t="s">
        <v>143</v>
      </c>
    </row>
    <row r="65" spans="1:1" x14ac:dyDescent="0.25">
      <c r="A65" s="20"/>
    </row>
    <row r="66" spans="1:1" x14ac:dyDescent="0.25">
      <c r="A66" s="20" t="s">
        <v>126</v>
      </c>
    </row>
    <row r="67" spans="1:1" ht="26.4" x14ac:dyDescent="0.25">
      <c r="A67" s="20" t="s">
        <v>127</v>
      </c>
    </row>
    <row r="68" spans="1:1" x14ac:dyDescent="0.25">
      <c r="A68" s="20"/>
    </row>
    <row r="69" spans="1:1" x14ac:dyDescent="0.25">
      <c r="A69" s="20" t="s">
        <v>128</v>
      </c>
    </row>
    <row r="70" spans="1:1" ht="26.4" x14ac:dyDescent="0.25">
      <c r="A70" s="20" t="s">
        <v>129</v>
      </c>
    </row>
    <row r="71" spans="1:1" ht="26.4" x14ac:dyDescent="0.25">
      <c r="A71" s="20" t="s">
        <v>130</v>
      </c>
    </row>
    <row r="72" spans="1:1" x14ac:dyDescent="0.25">
      <c r="A72" s="20" t="s">
        <v>24</v>
      </c>
    </row>
    <row r="73" spans="1:1" x14ac:dyDescent="0.25">
      <c r="A73" s="20" t="s">
        <v>25</v>
      </c>
    </row>
    <row r="74" spans="1:1" x14ac:dyDescent="0.25">
      <c r="A74" s="20" t="s">
        <v>26</v>
      </c>
    </row>
    <row r="75" spans="1:1" x14ac:dyDescent="0.25">
      <c r="A75" s="20" t="s">
        <v>27</v>
      </c>
    </row>
    <row r="76" spans="1:1" x14ac:dyDescent="0.25">
      <c r="A76" s="20" t="s">
        <v>28</v>
      </c>
    </row>
    <row r="77" spans="1:1" x14ac:dyDescent="0.25">
      <c r="A77" s="20"/>
    </row>
    <row r="78" spans="1:1" x14ac:dyDescent="0.25">
      <c r="A78" s="51" t="s">
        <v>268</v>
      </c>
    </row>
    <row r="79" spans="1:1" x14ac:dyDescent="0.25">
      <c r="A79" s="20" t="s">
        <v>146</v>
      </c>
    </row>
    <row r="80" spans="1:1" ht="26.4" x14ac:dyDescent="0.25">
      <c r="A80" s="20" t="s">
        <v>147</v>
      </c>
    </row>
    <row r="81" spans="1:1" ht="26.4" x14ac:dyDescent="0.25">
      <c r="A81" s="20" t="s">
        <v>148</v>
      </c>
    </row>
    <row r="82" spans="1:1" x14ac:dyDescent="0.25">
      <c r="A82" s="20" t="s">
        <v>149</v>
      </c>
    </row>
    <row r="83" spans="1:1" ht="26.4" x14ac:dyDescent="0.25">
      <c r="A83" s="20" t="s">
        <v>150</v>
      </c>
    </row>
    <row r="84" spans="1:1" x14ac:dyDescent="0.25">
      <c r="A84" s="20" t="s">
        <v>296</v>
      </c>
    </row>
    <row r="85" spans="1:1" x14ac:dyDescent="0.25">
      <c r="A85" s="20"/>
    </row>
    <row r="86" spans="1:1" x14ac:dyDescent="0.25">
      <c r="A86" s="51" t="s">
        <v>270</v>
      </c>
    </row>
    <row r="87" spans="1:1" x14ac:dyDescent="0.25">
      <c r="A87" s="20" t="s">
        <v>146</v>
      </c>
    </row>
    <row r="88" spans="1:1" ht="26.4" x14ac:dyDescent="0.25">
      <c r="A88" s="20" t="s">
        <v>147</v>
      </c>
    </row>
    <row r="89" spans="1:1" ht="26.4" x14ac:dyDescent="0.25">
      <c r="A89" s="20" t="s">
        <v>151</v>
      </c>
    </row>
    <row r="90" spans="1:1" x14ac:dyDescent="0.25">
      <c r="A90" s="20" t="s">
        <v>149</v>
      </c>
    </row>
    <row r="91" spans="1:1" ht="26.4" x14ac:dyDescent="0.25">
      <c r="A91" s="20" t="s">
        <v>150</v>
      </c>
    </row>
    <row r="92" spans="1:1" x14ac:dyDescent="0.25">
      <c r="A92" s="20" t="s">
        <v>152</v>
      </c>
    </row>
    <row r="93" spans="1:1" x14ac:dyDescent="0.25">
      <c r="A93" s="20"/>
    </row>
    <row r="94" spans="1:1" x14ac:dyDescent="0.25">
      <c r="A94" s="11"/>
    </row>
    <row r="95" spans="1:1" s="1" customFormat="1" x14ac:dyDescent="0.25">
      <c r="A95" s="50" t="s">
        <v>275</v>
      </c>
    </row>
    <row r="96" spans="1:1" ht="52.8" x14ac:dyDescent="0.25">
      <c r="A96" s="20" t="s">
        <v>43</v>
      </c>
    </row>
    <row r="97" spans="1:1" ht="66" x14ac:dyDescent="0.25">
      <c r="A97" s="20" t="s">
        <v>44</v>
      </c>
    </row>
    <row r="98" spans="1:1" ht="66" x14ac:dyDescent="0.25">
      <c r="A98" s="20" t="s">
        <v>45</v>
      </c>
    </row>
    <row r="99" spans="1:1" ht="52.8" x14ac:dyDescent="0.25">
      <c r="A99" s="20" t="s">
        <v>46</v>
      </c>
    </row>
    <row r="101" spans="1:1" x14ac:dyDescent="0.25">
      <c r="A101" s="51" t="s">
        <v>291</v>
      </c>
    </row>
    <row r="102" spans="1:1" ht="15" customHeight="1" x14ac:dyDescent="0.25">
      <c r="A102" s="20" t="s">
        <v>138</v>
      </c>
    </row>
    <row r="103" spans="1:1" ht="14.25" customHeight="1" x14ac:dyDescent="0.25">
      <c r="A103" s="20" t="s">
        <v>139</v>
      </c>
    </row>
    <row r="104" spans="1:1" ht="26.4" x14ac:dyDescent="0.25">
      <c r="A104" s="20" t="s">
        <v>140</v>
      </c>
    </row>
    <row r="105" spans="1:1" ht="26.4" x14ac:dyDescent="0.25">
      <c r="A105" s="20" t="s">
        <v>141</v>
      </c>
    </row>
    <row r="106" spans="1:1" x14ac:dyDescent="0.25">
      <c r="A106" s="20" t="s">
        <v>142</v>
      </c>
    </row>
    <row r="107" spans="1:1" x14ac:dyDescent="0.25">
      <c r="A107" s="20"/>
    </row>
    <row r="108" spans="1:1" x14ac:dyDescent="0.25">
      <c r="A108" s="51" t="s">
        <v>292</v>
      </c>
    </row>
    <row r="109" spans="1:1" ht="39.6" x14ac:dyDescent="0.25">
      <c r="A109" s="20" t="s">
        <v>36</v>
      </c>
    </row>
    <row r="110" spans="1:1" x14ac:dyDescent="0.25">
      <c r="A110" s="20"/>
    </row>
    <row r="111" spans="1:1" x14ac:dyDescent="0.25">
      <c r="A111" s="49" t="s">
        <v>278</v>
      </c>
    </row>
    <row r="112" spans="1:1" s="13" customFormat="1" ht="26.4" x14ac:dyDescent="0.25">
      <c r="A112" s="20" t="s">
        <v>194</v>
      </c>
    </row>
    <row r="113" spans="1:1" s="13" customFormat="1" x14ac:dyDescent="0.25">
      <c r="A113" s="20" t="s">
        <v>195</v>
      </c>
    </row>
    <row r="114" spans="1:1" s="13" customFormat="1" ht="39.6" x14ac:dyDescent="0.25">
      <c r="A114" s="20" t="s">
        <v>196</v>
      </c>
    </row>
    <row r="115" spans="1:1" s="13" customFormat="1" x14ac:dyDescent="0.25">
      <c r="A115" s="20" t="s">
        <v>197</v>
      </c>
    </row>
    <row r="116" spans="1:1" s="13" customFormat="1" x14ac:dyDescent="0.25">
      <c r="A116" s="53" t="s">
        <v>297</v>
      </c>
    </row>
    <row r="117" spans="1:1" s="13" customFormat="1" x14ac:dyDescent="0.25">
      <c r="A117" s="53" t="s">
        <v>198</v>
      </c>
    </row>
    <row r="118" spans="1:1" s="13" customFormat="1" x14ac:dyDescent="0.25">
      <c r="A118" s="53" t="s">
        <v>298</v>
      </c>
    </row>
    <row r="119" spans="1:1" s="13" customFormat="1" x14ac:dyDescent="0.25">
      <c r="A119" s="20" t="s">
        <v>199</v>
      </c>
    </row>
    <row r="120" spans="1:1" s="13" customFormat="1" x14ac:dyDescent="0.25">
      <c r="A120" s="53" t="s">
        <v>299</v>
      </c>
    </row>
    <row r="121" spans="1:1" s="13" customFormat="1" x14ac:dyDescent="0.25">
      <c r="A121" s="53" t="s">
        <v>200</v>
      </c>
    </row>
    <row r="122" spans="1:1" s="13" customFormat="1" x14ac:dyDescent="0.25">
      <c r="A122" s="53" t="s">
        <v>300</v>
      </c>
    </row>
    <row r="123" spans="1:1" s="13" customFormat="1" x14ac:dyDescent="0.25">
      <c r="A123" s="20" t="s">
        <v>201</v>
      </c>
    </row>
    <row r="124" spans="1:1" s="13" customFormat="1" ht="52.8" x14ac:dyDescent="0.25">
      <c r="A124" s="20" t="s">
        <v>202</v>
      </c>
    </row>
    <row r="125" spans="1:1" s="13" customFormat="1" x14ac:dyDescent="0.25">
      <c r="A125" s="20"/>
    </row>
    <row r="126" spans="1:1" s="13" customFormat="1" x14ac:dyDescent="0.25">
      <c r="A126" s="20" t="s">
        <v>203</v>
      </c>
    </row>
    <row r="127" spans="1:1" s="13" customFormat="1" x14ac:dyDescent="0.25">
      <c r="A127" s="20" t="s">
        <v>204</v>
      </c>
    </row>
    <row r="128" spans="1:1" s="13" customFormat="1" x14ac:dyDescent="0.25">
      <c r="A128" s="20" t="s">
        <v>205</v>
      </c>
    </row>
    <row r="129" spans="1:1" s="13" customFormat="1" x14ac:dyDescent="0.25">
      <c r="A129" s="20" t="s">
        <v>206</v>
      </c>
    </row>
    <row r="130" spans="1:1" s="13" customFormat="1" x14ac:dyDescent="0.25">
      <c r="A130" s="54" t="s">
        <v>207</v>
      </c>
    </row>
    <row r="131" spans="1:1" s="13" customFormat="1" x14ac:dyDescent="0.25">
      <c r="A131" s="55"/>
    </row>
    <row r="132" spans="1:1" x14ac:dyDescent="0.25">
      <c r="A132" s="20" t="s">
        <v>208</v>
      </c>
    </row>
    <row r="133" spans="1:1" x14ac:dyDescent="0.25">
      <c r="A133" s="20"/>
    </row>
    <row r="134" spans="1:1" x14ac:dyDescent="0.25">
      <c r="A134" s="20" t="s">
        <v>220</v>
      </c>
    </row>
    <row r="135" spans="1:1" x14ac:dyDescent="0.25">
      <c r="A135" s="20"/>
    </row>
    <row r="136" spans="1:1" x14ac:dyDescent="0.25">
      <c r="A136" s="20" t="s">
        <v>209</v>
      </c>
    </row>
    <row r="137" spans="1:1" x14ac:dyDescent="0.25">
      <c r="A137" s="20" t="s">
        <v>210</v>
      </c>
    </row>
    <row r="138" spans="1:1" x14ac:dyDescent="0.25">
      <c r="A138" s="20" t="s">
        <v>211</v>
      </c>
    </row>
    <row r="139" spans="1:1" x14ac:dyDescent="0.25">
      <c r="A139" s="20" t="s">
        <v>212</v>
      </c>
    </row>
    <row r="140" spans="1:1" x14ac:dyDescent="0.25">
      <c r="A140" s="20" t="s">
        <v>213</v>
      </c>
    </row>
    <row r="141" spans="1:1" x14ac:dyDescent="0.25">
      <c r="A141" s="20" t="s">
        <v>214</v>
      </c>
    </row>
    <row r="142" spans="1:1" x14ac:dyDescent="0.25">
      <c r="A142" s="20" t="s">
        <v>215</v>
      </c>
    </row>
    <row r="143" spans="1:1" x14ac:dyDescent="0.25">
      <c r="A143" s="20" t="s">
        <v>216</v>
      </c>
    </row>
    <row r="144" spans="1:1" x14ac:dyDescent="0.25">
      <c r="A144" s="20" t="s">
        <v>217</v>
      </c>
    </row>
    <row r="145" spans="1:1" x14ac:dyDescent="0.25">
      <c r="A145" s="20" t="s">
        <v>218</v>
      </c>
    </row>
    <row r="146" spans="1:1" x14ac:dyDescent="0.25">
      <c r="A146" s="20" t="s">
        <v>219</v>
      </c>
    </row>
    <row r="147" spans="1:1" x14ac:dyDescent="0.25">
      <c r="A147" s="55"/>
    </row>
    <row r="148" spans="1:1" x14ac:dyDescent="0.25">
      <c r="A148" s="20"/>
    </row>
    <row r="149" spans="1:1" x14ac:dyDescent="0.25">
      <c r="A149" s="51" t="s">
        <v>279</v>
      </c>
    </row>
    <row r="150" spans="1:1" ht="26.4" x14ac:dyDescent="0.25">
      <c r="A150" s="20" t="s">
        <v>59</v>
      </c>
    </row>
    <row r="151" spans="1:1" ht="26.4" x14ac:dyDescent="0.25">
      <c r="A151" s="20" t="s">
        <v>60</v>
      </c>
    </row>
    <row r="152" spans="1:1" ht="26.4" x14ac:dyDescent="0.25">
      <c r="A152" s="20" t="s">
        <v>61</v>
      </c>
    </row>
    <row r="153" spans="1:1" x14ac:dyDescent="0.25">
      <c r="A153" s="20" t="s">
        <v>62</v>
      </c>
    </row>
    <row r="154" spans="1:1" x14ac:dyDescent="0.25">
      <c r="A154" s="12"/>
    </row>
    <row r="155" spans="1:1" x14ac:dyDescent="0.25">
      <c r="A155" s="51" t="s">
        <v>293</v>
      </c>
    </row>
    <row r="156" spans="1:1" x14ac:dyDescent="0.25">
      <c r="A156" s="20" t="s">
        <v>159</v>
      </c>
    </row>
    <row r="157" spans="1:1" x14ac:dyDescent="0.25">
      <c r="A157" s="20" t="s">
        <v>160</v>
      </c>
    </row>
    <row r="158" spans="1:1" x14ac:dyDescent="0.25">
      <c r="A158" s="20" t="s">
        <v>164</v>
      </c>
    </row>
    <row r="159" spans="1:1" x14ac:dyDescent="0.25">
      <c r="A159" s="20" t="s">
        <v>161</v>
      </c>
    </row>
    <row r="160" spans="1:1" x14ac:dyDescent="0.25">
      <c r="A160" s="20" t="s">
        <v>165</v>
      </c>
    </row>
    <row r="161" spans="1:1" x14ac:dyDescent="0.25">
      <c r="A161" s="20" t="s">
        <v>166</v>
      </c>
    </row>
    <row r="162" spans="1:1" x14ac:dyDescent="0.25">
      <c r="A162" s="20" t="s">
        <v>167</v>
      </c>
    </row>
    <row r="163" spans="1:1" x14ac:dyDescent="0.25">
      <c r="A163" s="20" t="s">
        <v>168</v>
      </c>
    </row>
    <row r="164" spans="1:1" x14ac:dyDescent="0.25">
      <c r="A164" s="20" t="s">
        <v>162</v>
      </c>
    </row>
    <row r="165" spans="1:1" x14ac:dyDescent="0.25">
      <c r="A165" s="20" t="s">
        <v>169</v>
      </c>
    </row>
    <row r="166" spans="1:1" x14ac:dyDescent="0.25">
      <c r="A166" s="20" t="s">
        <v>170</v>
      </c>
    </row>
    <row r="167" spans="1:1" x14ac:dyDescent="0.25">
      <c r="A167" s="20" t="s">
        <v>171</v>
      </c>
    </row>
    <row r="168" spans="1:1" x14ac:dyDescent="0.25">
      <c r="A168" s="20" t="s">
        <v>163</v>
      </c>
    </row>
    <row r="169" spans="1:1" x14ac:dyDescent="0.25">
      <c r="A169" s="20" t="s">
        <v>172</v>
      </c>
    </row>
    <row r="170" spans="1:1" x14ac:dyDescent="0.25">
      <c r="A170" s="20" t="s">
        <v>173</v>
      </c>
    </row>
    <row r="171" spans="1:1" x14ac:dyDescent="0.25">
      <c r="A171" s="20" t="s">
        <v>174</v>
      </c>
    </row>
    <row r="172" spans="1:1" x14ac:dyDescent="0.25">
      <c r="A172" s="20" t="s">
        <v>175</v>
      </c>
    </row>
    <row r="173" spans="1:1" x14ac:dyDescent="0.25">
      <c r="A173" s="20" t="s">
        <v>176</v>
      </c>
    </row>
    <row r="174" spans="1:1" x14ac:dyDescent="0.25">
      <c r="A174" s="20" t="s">
        <v>177</v>
      </c>
    </row>
    <row r="175" spans="1:1" x14ac:dyDescent="0.25">
      <c r="A175" s="20" t="s">
        <v>178</v>
      </c>
    </row>
    <row r="176" spans="1:1" x14ac:dyDescent="0.25">
      <c r="A176" s="20" t="s">
        <v>179</v>
      </c>
    </row>
    <row r="177" spans="1:1" x14ac:dyDescent="0.25">
      <c r="A177" s="20"/>
    </row>
    <row r="178" spans="1:1" x14ac:dyDescent="0.25">
      <c r="A178" s="51" t="s">
        <v>281</v>
      </c>
    </row>
    <row r="179" spans="1:1" x14ac:dyDescent="0.25">
      <c r="A179" s="20" t="s">
        <v>37</v>
      </c>
    </row>
    <row r="180" spans="1:1" x14ac:dyDescent="0.25">
      <c r="A180" s="20" t="s">
        <v>38</v>
      </c>
    </row>
    <row r="181" spans="1:1" x14ac:dyDescent="0.25">
      <c r="A181" s="20" t="s">
        <v>39</v>
      </c>
    </row>
    <row r="182" spans="1:1" x14ac:dyDescent="0.25">
      <c r="A182" s="20" t="s">
        <v>40</v>
      </c>
    </row>
    <row r="183" spans="1:1" x14ac:dyDescent="0.25">
      <c r="A183" s="20" t="s">
        <v>41</v>
      </c>
    </row>
    <row r="184" spans="1:1" x14ac:dyDescent="0.25">
      <c r="A184" s="20" t="s">
        <v>42</v>
      </c>
    </row>
    <row r="185" spans="1:1" x14ac:dyDescent="0.25">
      <c r="A185" s="20"/>
    </row>
    <row r="186" spans="1:1" ht="26.4" x14ac:dyDescent="0.25">
      <c r="A186" s="51" t="s">
        <v>294</v>
      </c>
    </row>
    <row r="187" spans="1:1" x14ac:dyDescent="0.25">
      <c r="A187" s="20" t="s">
        <v>47</v>
      </c>
    </row>
    <row r="188" spans="1:1" ht="26.4" x14ac:dyDescent="0.25">
      <c r="A188" s="20" t="s">
        <v>48</v>
      </c>
    </row>
    <row r="189" spans="1:1" x14ac:dyDescent="0.25">
      <c r="A189" s="20" t="s">
        <v>49</v>
      </c>
    </row>
    <row r="190" spans="1:1" ht="26.4" x14ac:dyDescent="0.25">
      <c r="A190" s="20" t="s">
        <v>50</v>
      </c>
    </row>
    <row r="191" spans="1:1" ht="26.4" x14ac:dyDescent="0.25">
      <c r="A191" s="20" t="s">
        <v>51</v>
      </c>
    </row>
    <row r="192" spans="1:1" ht="26.4" x14ac:dyDescent="0.25">
      <c r="A192" s="20" t="s">
        <v>52</v>
      </c>
    </row>
    <row r="193" spans="1:1" x14ac:dyDescent="0.25">
      <c r="A193" s="20" t="s">
        <v>53</v>
      </c>
    </row>
    <row r="194" spans="1:1" x14ac:dyDescent="0.25">
      <c r="A194" s="20" t="s">
        <v>54</v>
      </c>
    </row>
    <row r="195" spans="1:1" ht="66" x14ac:dyDescent="0.25">
      <c r="A195" s="20" t="s">
        <v>55</v>
      </c>
    </row>
    <row r="196" spans="1:1" x14ac:dyDescent="0.25">
      <c r="A196" s="20" t="s">
        <v>56</v>
      </c>
    </row>
    <row r="197" spans="1:1" x14ac:dyDescent="0.25">
      <c r="A197" s="20" t="s">
        <v>57</v>
      </c>
    </row>
    <row r="198" spans="1:1" x14ac:dyDescent="0.25">
      <c r="A198" s="20" t="s">
        <v>58</v>
      </c>
    </row>
    <row r="200" spans="1:1" x14ac:dyDescent="0.25">
      <c r="A200" s="51" t="s">
        <v>284</v>
      </c>
    </row>
    <row r="201" spans="1:1" ht="26.4" x14ac:dyDescent="0.25">
      <c r="A201" s="20" t="s">
        <v>131</v>
      </c>
    </row>
    <row r="202" spans="1:1" ht="26.4" x14ac:dyDescent="0.25">
      <c r="A202" s="20" t="s">
        <v>132</v>
      </c>
    </row>
    <row r="203" spans="1:1" ht="26.4" x14ac:dyDescent="0.25">
      <c r="A203" s="20" t="s">
        <v>133</v>
      </c>
    </row>
    <row r="204" spans="1:1" x14ac:dyDescent="0.25">
      <c r="A204" s="20"/>
    </row>
    <row r="205" spans="1:1" x14ac:dyDescent="0.25">
      <c r="A205" s="51" t="s">
        <v>285</v>
      </c>
    </row>
    <row r="206" spans="1:1" x14ac:dyDescent="0.25">
      <c r="A206" s="20" t="s">
        <v>182</v>
      </c>
    </row>
    <row r="207" spans="1:1" x14ac:dyDescent="0.25">
      <c r="A207" s="20" t="s">
        <v>183</v>
      </c>
    </row>
    <row r="208" spans="1:1" x14ac:dyDescent="0.25">
      <c r="A208" s="20" t="s">
        <v>184</v>
      </c>
    </row>
    <row r="209" spans="1:1" x14ac:dyDescent="0.25">
      <c r="A209" s="20" t="s">
        <v>185</v>
      </c>
    </row>
    <row r="210" spans="1:1" x14ac:dyDescent="0.25">
      <c r="A210" s="20" t="s">
        <v>186</v>
      </c>
    </row>
    <row r="211" spans="1:1" x14ac:dyDescent="0.25">
      <c r="A211" s="20" t="s">
        <v>187</v>
      </c>
    </row>
    <row r="212" spans="1:1" x14ac:dyDescent="0.25">
      <c r="A212" s="20"/>
    </row>
    <row r="213" spans="1:1" x14ac:dyDescent="0.25">
      <c r="A213" s="20" t="s">
        <v>188</v>
      </c>
    </row>
    <row r="214" spans="1:1" x14ac:dyDescent="0.25">
      <c r="A214" s="20" t="s">
        <v>189</v>
      </c>
    </row>
    <row r="215" spans="1:1" x14ac:dyDescent="0.25">
      <c r="A215" s="20" t="s">
        <v>190</v>
      </c>
    </row>
    <row r="216" spans="1:1" x14ac:dyDescent="0.25">
      <c r="A216" s="20" t="s">
        <v>191</v>
      </c>
    </row>
    <row r="217" spans="1:1" x14ac:dyDescent="0.25">
      <c r="A217" s="20" t="s">
        <v>192</v>
      </c>
    </row>
    <row r="218" spans="1:1" x14ac:dyDescent="0.25">
      <c r="A218" s="20" t="s">
        <v>193</v>
      </c>
    </row>
    <row r="219" spans="1:1" x14ac:dyDescent="0.25">
      <c r="A219" s="20"/>
    </row>
    <row r="220" spans="1:1" x14ac:dyDescent="0.25">
      <c r="A220" s="51" t="s">
        <v>286</v>
      </c>
    </row>
    <row r="221" spans="1:1" x14ac:dyDescent="0.25">
      <c r="A221" s="20" t="s">
        <v>180</v>
      </c>
    </row>
    <row r="222" spans="1:1" ht="26.4" x14ac:dyDescent="0.25">
      <c r="A222" s="20" t="s">
        <v>302</v>
      </c>
    </row>
    <row r="223" spans="1:1" ht="26.4" x14ac:dyDescent="0.25">
      <c r="A223" s="20" t="s">
        <v>304</v>
      </c>
    </row>
    <row r="224" spans="1:1" x14ac:dyDescent="0.25">
      <c r="A224" s="20" t="s">
        <v>305</v>
      </c>
    </row>
    <row r="225" spans="1:1" x14ac:dyDescent="0.25">
      <c r="A225" s="20" t="s">
        <v>306</v>
      </c>
    </row>
    <row r="226" spans="1:1" x14ac:dyDescent="0.25">
      <c r="A226" s="20"/>
    </row>
    <row r="227" spans="1:1" x14ac:dyDescent="0.25">
      <c r="A227" s="20" t="s">
        <v>181</v>
      </c>
    </row>
    <row r="228" spans="1:1" x14ac:dyDescent="0.25">
      <c r="A228" s="20" t="s">
        <v>303</v>
      </c>
    </row>
    <row r="229" spans="1:1" x14ac:dyDescent="0.25">
      <c r="A229" s="20" t="s">
        <v>307</v>
      </c>
    </row>
    <row r="230" spans="1:1" x14ac:dyDescent="0.25">
      <c r="A230" s="20" t="s">
        <v>308</v>
      </c>
    </row>
    <row r="231" spans="1:1" x14ac:dyDescent="0.25">
      <c r="A231" s="20" t="s">
        <v>309</v>
      </c>
    </row>
    <row r="232" spans="1:1" x14ac:dyDescent="0.25">
      <c r="A232" s="20" t="s">
        <v>310</v>
      </c>
    </row>
    <row r="234" spans="1:1" x14ac:dyDescent="0.25">
      <c r="A234" s="51" t="s">
        <v>287</v>
      </c>
    </row>
    <row r="235" spans="1:1" x14ac:dyDescent="0.25">
      <c r="A235" s="20" t="s">
        <v>157</v>
      </c>
    </row>
    <row r="236" spans="1:1" ht="26.4" x14ac:dyDescent="0.25">
      <c r="A236" s="20" t="s">
        <v>158</v>
      </c>
    </row>
    <row r="237" spans="1:1" x14ac:dyDescent="0.25">
      <c r="A237" s="57" t="s">
        <v>153</v>
      </c>
    </row>
    <row r="238" spans="1:1" x14ac:dyDescent="0.25">
      <c r="A238" s="20" t="s">
        <v>156</v>
      </c>
    </row>
    <row r="239" spans="1:1" x14ac:dyDescent="0.25">
      <c r="A239" s="20" t="s">
        <v>154</v>
      </c>
    </row>
    <row r="241" spans="1:4" x14ac:dyDescent="0.25">
      <c r="A241" s="51" t="s">
        <v>288</v>
      </c>
    </row>
    <row r="242" spans="1:4" ht="26.4" x14ac:dyDescent="0.25">
      <c r="A242" s="20" t="s">
        <v>155</v>
      </c>
    </row>
    <row r="244" spans="1:4" x14ac:dyDescent="0.25">
      <c r="A244" s="51" t="s">
        <v>289</v>
      </c>
      <c r="D244" s="1"/>
    </row>
    <row r="245" spans="1:4" ht="26.4" x14ac:dyDescent="0.25">
      <c r="A245" s="56" t="s">
        <v>226</v>
      </c>
    </row>
    <row r="246" spans="1:4" ht="39.6" x14ac:dyDescent="0.25">
      <c r="A246" s="56" t="s">
        <v>227</v>
      </c>
    </row>
    <row r="247" spans="1:4" ht="26.4" x14ac:dyDescent="0.25">
      <c r="A247" s="56" t="s">
        <v>228</v>
      </c>
    </row>
    <row r="248" spans="1:4" ht="26.4" x14ac:dyDescent="0.25">
      <c r="A248" s="56" t="s">
        <v>229</v>
      </c>
    </row>
    <row r="249" spans="1:4" x14ac:dyDescent="0.25">
      <c r="A249" s="56" t="s">
        <v>230</v>
      </c>
    </row>
    <row r="250" spans="1:4" x14ac:dyDescent="0.25">
      <c r="A250" s="56" t="s">
        <v>231</v>
      </c>
    </row>
    <row r="251" spans="1:4" x14ac:dyDescent="0.25">
      <c r="A251" s="56" t="s">
        <v>232</v>
      </c>
    </row>
    <row r="252" spans="1:4" x14ac:dyDescent="0.25">
      <c r="A252" s="56" t="s">
        <v>233</v>
      </c>
    </row>
    <row r="253" spans="1:4" x14ac:dyDescent="0.25">
      <c r="A253" s="56" t="s">
        <v>234</v>
      </c>
    </row>
    <row r="254" spans="1:4" x14ac:dyDescent="0.25">
      <c r="A254" s="56" t="s">
        <v>235</v>
      </c>
    </row>
    <row r="255" spans="1:4" x14ac:dyDescent="0.25">
      <c r="A255" s="56" t="s">
        <v>236</v>
      </c>
    </row>
    <row r="256" spans="1:4" ht="26.4" x14ac:dyDescent="0.25">
      <c r="A256" s="56" t="s">
        <v>237</v>
      </c>
    </row>
    <row r="257" spans="1:1" ht="26.4" x14ac:dyDescent="0.25">
      <c r="A257" s="56" t="s">
        <v>238</v>
      </c>
    </row>
    <row r="258" spans="1:1" ht="26.4" x14ac:dyDescent="0.25">
      <c r="A258" s="56" t="s">
        <v>239</v>
      </c>
    </row>
    <row r="259" spans="1:1" ht="39.6" x14ac:dyDescent="0.25">
      <c r="A259" s="56" t="s">
        <v>240</v>
      </c>
    </row>
    <row r="260" spans="1:1" ht="26.4" x14ac:dyDescent="0.25">
      <c r="A260" s="56" t="s">
        <v>241</v>
      </c>
    </row>
    <row r="261" spans="1:1" ht="39.6" x14ac:dyDescent="0.25">
      <c r="A261" s="56" t="s">
        <v>242</v>
      </c>
    </row>
    <row r="262" spans="1:1" ht="26.4" x14ac:dyDescent="0.25">
      <c r="A262" s="56" t="s">
        <v>243</v>
      </c>
    </row>
    <row r="265" spans="1:1" x14ac:dyDescent="0.25">
      <c r="A265" s="51" t="s">
        <v>295</v>
      </c>
    </row>
    <row r="266" spans="1:1" ht="52.8" x14ac:dyDescent="0.25">
      <c r="A266" s="20" t="s">
        <v>244</v>
      </c>
    </row>
    <row r="269" spans="1:1" x14ac:dyDescent="0.25">
      <c r="A269" s="51" t="s">
        <v>250</v>
      </c>
    </row>
    <row r="270" spans="1:1" ht="39.6" x14ac:dyDescent="0.25">
      <c r="A270" s="20" t="s">
        <v>252</v>
      </c>
    </row>
    <row r="271" spans="1:1" x14ac:dyDescent="0.25">
      <c r="A271" s="20" t="s">
        <v>253</v>
      </c>
    </row>
    <row r="272" spans="1:1" x14ac:dyDescent="0.25">
      <c r="A272" s="21" t="s">
        <v>259</v>
      </c>
    </row>
    <row r="273" spans="1:1" ht="26.4" x14ac:dyDescent="0.25">
      <c r="A273" s="21" t="s">
        <v>260</v>
      </c>
    </row>
    <row r="274" spans="1:1" x14ac:dyDescent="0.25">
      <c r="A274" s="21" t="s">
        <v>261</v>
      </c>
    </row>
    <row r="275" spans="1:1" ht="39.6" x14ac:dyDescent="0.25">
      <c r="A275" s="20" t="s">
        <v>254</v>
      </c>
    </row>
    <row r="276" spans="1:1" x14ac:dyDescent="0.25">
      <c r="A276" s="21" t="s">
        <v>257</v>
      </c>
    </row>
    <row r="277" spans="1:1" x14ac:dyDescent="0.25">
      <c r="A277" s="21" t="s">
        <v>258</v>
      </c>
    </row>
    <row r="278" spans="1:1" ht="26.4" x14ac:dyDescent="0.25">
      <c r="A278" s="20" t="s">
        <v>255</v>
      </c>
    </row>
    <row r="279" spans="1:1" ht="26.4" x14ac:dyDescent="0.25">
      <c r="A279" s="20" t="s">
        <v>256</v>
      </c>
    </row>
    <row r="282" spans="1:1" x14ac:dyDescent="0.25">
      <c r="A282" s="51" t="s">
        <v>312</v>
      </c>
    </row>
    <row r="283" spans="1:1" x14ac:dyDescent="0.25">
      <c r="A283" s="60" t="s">
        <v>313</v>
      </c>
    </row>
    <row r="284" spans="1:1" x14ac:dyDescent="0.25">
      <c r="A284" s="60" t="s">
        <v>314</v>
      </c>
    </row>
    <row r="285" spans="1:1" x14ac:dyDescent="0.25">
      <c r="A285" s="60" t="s">
        <v>315</v>
      </c>
    </row>
    <row r="286" spans="1:1" x14ac:dyDescent="0.25">
      <c r="A286" s="60"/>
    </row>
    <row r="287" spans="1:1" x14ac:dyDescent="0.25">
      <c r="A287" s="61" t="s">
        <v>316</v>
      </c>
    </row>
    <row r="288" spans="1:1" x14ac:dyDescent="0.25">
      <c r="A288" s="60" t="s">
        <v>317</v>
      </c>
    </row>
    <row r="289" spans="1:1" x14ac:dyDescent="0.25">
      <c r="A289" s="60" t="s">
        <v>318</v>
      </c>
    </row>
    <row r="290" spans="1:1" x14ac:dyDescent="0.25">
      <c r="A290" s="60" t="s">
        <v>319</v>
      </c>
    </row>
    <row r="291" spans="1:1" x14ac:dyDescent="0.25">
      <c r="A291" s="60" t="s">
        <v>320</v>
      </c>
    </row>
    <row r="292" spans="1:1" x14ac:dyDescent="0.25">
      <c r="A292" s="60" t="s">
        <v>321</v>
      </c>
    </row>
    <row r="293" spans="1:1" x14ac:dyDescent="0.25">
      <c r="A293" s="60"/>
    </row>
    <row r="294" spans="1:1" x14ac:dyDescent="0.25">
      <c r="A294" s="60" t="s">
        <v>322</v>
      </c>
    </row>
    <row r="295" spans="1:1" x14ac:dyDescent="0.25">
      <c r="A295" s="60" t="s">
        <v>323</v>
      </c>
    </row>
    <row r="296" spans="1:1" x14ac:dyDescent="0.25">
      <c r="A296" s="60" t="s">
        <v>324</v>
      </c>
    </row>
    <row r="297" spans="1:1" x14ac:dyDescent="0.25">
      <c r="A297" s="60" t="s">
        <v>325</v>
      </c>
    </row>
    <row r="298" spans="1:1" x14ac:dyDescent="0.25">
      <c r="A298" s="60" t="s">
        <v>326</v>
      </c>
    </row>
    <row r="299" spans="1:1" x14ac:dyDescent="0.25">
      <c r="A299" s="60" t="s">
        <v>327</v>
      </c>
    </row>
    <row r="300" spans="1:1" x14ac:dyDescent="0.25">
      <c r="A300" s="62" t="s">
        <v>328</v>
      </c>
    </row>
    <row r="301" spans="1:1" x14ac:dyDescent="0.25">
      <c r="A301" s="62" t="s">
        <v>329</v>
      </c>
    </row>
    <row r="302" spans="1:1" x14ac:dyDescent="0.25">
      <c r="A302" s="60"/>
    </row>
    <row r="303" spans="1:1" x14ac:dyDescent="0.25">
      <c r="A303" s="61" t="s">
        <v>330</v>
      </c>
    </row>
    <row r="304" spans="1:1" x14ac:dyDescent="0.25">
      <c r="A304" s="60" t="s">
        <v>331</v>
      </c>
    </row>
    <row r="305" spans="1:1" x14ac:dyDescent="0.25">
      <c r="A305" s="60" t="s">
        <v>332</v>
      </c>
    </row>
    <row r="306" spans="1:1" x14ac:dyDescent="0.25">
      <c r="A306" s="60" t="s">
        <v>333</v>
      </c>
    </row>
    <row r="307" spans="1:1" x14ac:dyDescent="0.25">
      <c r="A307" s="60" t="s">
        <v>334</v>
      </c>
    </row>
    <row r="308" spans="1:1" x14ac:dyDescent="0.25">
      <c r="A308" s="60" t="s">
        <v>335</v>
      </c>
    </row>
    <row r="309" spans="1:1" x14ac:dyDescent="0.25">
      <c r="A309" s="60" t="s">
        <v>336</v>
      </c>
    </row>
    <row r="310" spans="1:1" x14ac:dyDescent="0.25">
      <c r="A310" s="60"/>
    </row>
    <row r="311" spans="1:1" x14ac:dyDescent="0.25">
      <c r="A311" s="60" t="s">
        <v>337</v>
      </c>
    </row>
    <row r="312" spans="1:1" x14ac:dyDescent="0.25">
      <c r="A312" s="60" t="s">
        <v>338</v>
      </c>
    </row>
    <row r="313" spans="1:1" x14ac:dyDescent="0.25">
      <c r="A313" s="60" t="s">
        <v>339</v>
      </c>
    </row>
    <row r="314" spans="1:1" x14ac:dyDescent="0.25">
      <c r="A314" s="60" t="s">
        <v>340</v>
      </c>
    </row>
    <row r="315" spans="1:1" x14ac:dyDescent="0.25">
      <c r="A315" s="60"/>
    </row>
    <row r="316" spans="1:1" x14ac:dyDescent="0.25">
      <c r="A316" s="60" t="s">
        <v>341</v>
      </c>
    </row>
    <row r="317" spans="1:1" x14ac:dyDescent="0.25">
      <c r="A317" s="60" t="s">
        <v>342</v>
      </c>
    </row>
    <row r="318" spans="1:1" x14ac:dyDescent="0.25">
      <c r="A318" s="60" t="s">
        <v>343</v>
      </c>
    </row>
    <row r="319" spans="1:1" x14ac:dyDescent="0.25">
      <c r="A319" s="60" t="s">
        <v>344</v>
      </c>
    </row>
    <row r="320" spans="1:1" x14ac:dyDescent="0.25">
      <c r="A320" s="60" t="s">
        <v>345</v>
      </c>
    </row>
    <row r="321" spans="1:1" x14ac:dyDescent="0.25">
      <c r="A321" s="60"/>
    </row>
    <row r="322" spans="1:1" x14ac:dyDescent="0.25">
      <c r="A322" s="61" t="s">
        <v>346</v>
      </c>
    </row>
    <row r="323" spans="1:1" x14ac:dyDescent="0.25">
      <c r="A323" s="60" t="s">
        <v>347</v>
      </c>
    </row>
    <row r="324" spans="1:1" x14ac:dyDescent="0.25">
      <c r="A324" s="60" t="s">
        <v>348</v>
      </c>
    </row>
    <row r="325" spans="1:1" x14ac:dyDescent="0.25">
      <c r="A325" s="60" t="s">
        <v>349</v>
      </c>
    </row>
    <row r="326" spans="1:1" x14ac:dyDescent="0.25">
      <c r="A326" s="60" t="s">
        <v>350</v>
      </c>
    </row>
    <row r="327" spans="1:1" x14ac:dyDescent="0.25">
      <c r="A327" s="60" t="s">
        <v>351</v>
      </c>
    </row>
    <row r="328" spans="1:1" x14ac:dyDescent="0.25">
      <c r="A328" s="60" t="s">
        <v>352</v>
      </c>
    </row>
    <row r="329" spans="1:1" x14ac:dyDescent="0.25">
      <c r="A329" s="60" t="s">
        <v>353</v>
      </c>
    </row>
    <row r="330" spans="1:1" x14ac:dyDescent="0.25">
      <c r="A330" s="60" t="s">
        <v>345</v>
      </c>
    </row>
    <row r="331" spans="1:1" x14ac:dyDescent="0.25">
      <c r="A331" s="60"/>
    </row>
    <row r="332" spans="1:1" x14ac:dyDescent="0.25">
      <c r="A332" s="61" t="s">
        <v>354</v>
      </c>
    </row>
    <row r="333" spans="1:1" x14ac:dyDescent="0.25">
      <c r="A333" s="63" t="s">
        <v>355</v>
      </c>
    </row>
    <row r="334" spans="1:1" x14ac:dyDescent="0.25">
      <c r="A334" s="60" t="s">
        <v>356</v>
      </c>
    </row>
    <row r="335" spans="1:1" x14ac:dyDescent="0.25">
      <c r="A335" s="60" t="s">
        <v>357</v>
      </c>
    </row>
    <row r="336" spans="1:1" x14ac:dyDescent="0.25">
      <c r="A336" s="60" t="s">
        <v>358</v>
      </c>
    </row>
    <row r="337" spans="1:1" x14ac:dyDescent="0.25">
      <c r="A337" s="60" t="s">
        <v>359</v>
      </c>
    </row>
    <row r="338" spans="1:1" x14ac:dyDescent="0.25">
      <c r="A338" s="60" t="s">
        <v>360</v>
      </c>
    </row>
    <row r="339" spans="1:1" x14ac:dyDescent="0.25">
      <c r="A339" s="60" t="s">
        <v>361</v>
      </c>
    </row>
    <row r="340" spans="1:1" x14ac:dyDescent="0.25">
      <c r="A340" s="60" t="s">
        <v>362</v>
      </c>
    </row>
    <row r="341" spans="1:1" x14ac:dyDescent="0.25">
      <c r="A341" s="60" t="s">
        <v>363</v>
      </c>
    </row>
    <row r="342" spans="1:1" x14ac:dyDescent="0.25">
      <c r="A342" s="60" t="s">
        <v>364</v>
      </c>
    </row>
    <row r="343" spans="1:1" x14ac:dyDescent="0.25">
      <c r="A343" s="60" t="s">
        <v>365</v>
      </c>
    </row>
    <row r="344" spans="1:1" x14ac:dyDescent="0.25">
      <c r="A344" s="60" t="s">
        <v>366</v>
      </c>
    </row>
    <row r="345" spans="1:1" x14ac:dyDescent="0.25">
      <c r="A345" s="60" t="s">
        <v>367</v>
      </c>
    </row>
    <row r="346" spans="1:1" x14ac:dyDescent="0.25">
      <c r="A346" s="60" t="s">
        <v>368</v>
      </c>
    </row>
    <row r="347" spans="1:1" x14ac:dyDescent="0.25">
      <c r="A347" s="60" t="s">
        <v>369</v>
      </c>
    </row>
    <row r="348" spans="1:1" x14ac:dyDescent="0.25">
      <c r="A348" s="60"/>
    </row>
    <row r="349" spans="1:1" x14ac:dyDescent="0.25">
      <c r="A349" s="63" t="s">
        <v>370</v>
      </c>
    </row>
    <row r="350" spans="1:1" x14ac:dyDescent="0.25">
      <c r="A350" s="60" t="s">
        <v>365</v>
      </c>
    </row>
    <row r="351" spans="1:1" x14ac:dyDescent="0.25">
      <c r="A351" s="60" t="s">
        <v>371</v>
      </c>
    </row>
    <row r="352" spans="1:1" x14ac:dyDescent="0.25">
      <c r="A352" s="60" t="s">
        <v>372</v>
      </c>
    </row>
    <row r="353" spans="1:1" x14ac:dyDescent="0.25">
      <c r="A353" s="60" t="s">
        <v>373</v>
      </c>
    </row>
    <row r="354" spans="1:1" x14ac:dyDescent="0.25">
      <c r="A354" s="60" t="s">
        <v>374</v>
      </c>
    </row>
    <row r="355" spans="1:1" x14ac:dyDescent="0.25">
      <c r="A355" s="60" t="s">
        <v>375</v>
      </c>
    </row>
    <row r="356" spans="1:1" x14ac:dyDescent="0.25">
      <c r="A356" s="60"/>
    </row>
    <row r="357" spans="1:1" x14ac:dyDescent="0.25">
      <c r="A357" s="61" t="s">
        <v>376</v>
      </c>
    </row>
    <row r="358" spans="1:1" x14ac:dyDescent="0.25">
      <c r="A358" s="60" t="s">
        <v>377</v>
      </c>
    </row>
    <row r="359" spans="1:1" x14ac:dyDescent="0.25">
      <c r="A359" s="60" t="s">
        <v>378</v>
      </c>
    </row>
    <row r="360" spans="1:1" x14ac:dyDescent="0.25">
      <c r="A360" s="60" t="s">
        <v>379</v>
      </c>
    </row>
    <row r="361" spans="1:1" x14ac:dyDescent="0.25">
      <c r="A361" s="60" t="s">
        <v>380</v>
      </c>
    </row>
    <row r="362" spans="1:1" x14ac:dyDescent="0.25">
      <c r="A362" s="60" t="s">
        <v>381</v>
      </c>
    </row>
    <row r="363" spans="1:1" x14ac:dyDescent="0.25">
      <c r="A363" s="60" t="s">
        <v>382</v>
      </c>
    </row>
    <row r="364" spans="1:1" x14ac:dyDescent="0.25">
      <c r="A364" s="60" t="s">
        <v>383</v>
      </c>
    </row>
    <row r="365" spans="1:1" x14ac:dyDescent="0.25">
      <c r="A365" s="60" t="s">
        <v>384</v>
      </c>
    </row>
    <row r="366" spans="1:1" x14ac:dyDescent="0.25">
      <c r="A366" s="60" t="s">
        <v>385</v>
      </c>
    </row>
    <row r="367" spans="1:1" x14ac:dyDescent="0.25">
      <c r="A367" s="60" t="s">
        <v>386</v>
      </c>
    </row>
    <row r="368" spans="1:1" x14ac:dyDescent="0.25">
      <c r="A368" s="60" t="s">
        <v>387</v>
      </c>
    </row>
    <row r="369" spans="1:1" x14ac:dyDescent="0.25">
      <c r="A369" s="60" t="s">
        <v>388</v>
      </c>
    </row>
    <row r="370" spans="1:1" x14ac:dyDescent="0.25">
      <c r="A370" s="60" t="s">
        <v>389</v>
      </c>
    </row>
    <row r="371" spans="1:1" x14ac:dyDescent="0.25">
      <c r="A371" s="60" t="s">
        <v>390</v>
      </c>
    </row>
    <row r="372" spans="1:1" x14ac:dyDescent="0.25">
      <c r="A372" s="60" t="s">
        <v>391</v>
      </c>
    </row>
    <row r="373" spans="1:1" x14ac:dyDescent="0.25">
      <c r="A373" s="60" t="s">
        <v>392</v>
      </c>
    </row>
    <row r="374" spans="1:1" x14ac:dyDescent="0.25">
      <c r="A374" s="60" t="s">
        <v>393</v>
      </c>
    </row>
    <row r="375" spans="1:1" x14ac:dyDescent="0.25">
      <c r="A375" s="60" t="s">
        <v>394</v>
      </c>
    </row>
    <row r="376" spans="1:1" x14ac:dyDescent="0.25">
      <c r="A376" s="60" t="s">
        <v>395</v>
      </c>
    </row>
    <row r="377" spans="1:1" x14ac:dyDescent="0.25">
      <c r="A377" s="60" t="s">
        <v>396</v>
      </c>
    </row>
    <row r="378" spans="1:1" x14ac:dyDescent="0.25">
      <c r="A378" s="60" t="s">
        <v>397</v>
      </c>
    </row>
    <row r="379" spans="1:1" x14ac:dyDescent="0.25">
      <c r="A379" s="60" t="s">
        <v>398</v>
      </c>
    </row>
    <row r="380" spans="1:1" x14ac:dyDescent="0.25">
      <c r="A380" s="60" t="s">
        <v>399</v>
      </c>
    </row>
    <row r="381" spans="1:1" x14ac:dyDescent="0.25">
      <c r="A381" s="60" t="s">
        <v>400</v>
      </c>
    </row>
    <row r="382" spans="1:1" x14ac:dyDescent="0.25">
      <c r="A382" s="60" t="s">
        <v>401</v>
      </c>
    </row>
    <row r="383" spans="1:1" x14ac:dyDescent="0.25">
      <c r="A383" s="60" t="s">
        <v>402</v>
      </c>
    </row>
    <row r="384" spans="1:1" x14ac:dyDescent="0.25">
      <c r="A384" s="60"/>
    </row>
    <row r="385" spans="1:1" x14ac:dyDescent="0.25">
      <c r="A385" s="63" t="s">
        <v>403</v>
      </c>
    </row>
    <row r="386" spans="1:1" x14ac:dyDescent="0.25">
      <c r="A386" s="60" t="s">
        <v>404</v>
      </c>
    </row>
    <row r="387" spans="1:1" x14ac:dyDescent="0.25">
      <c r="A387" s="60" t="s">
        <v>405</v>
      </c>
    </row>
    <row r="388" spans="1:1" x14ac:dyDescent="0.25">
      <c r="A388" s="60" t="s">
        <v>406</v>
      </c>
    </row>
    <row r="389" spans="1:1" x14ac:dyDescent="0.25">
      <c r="A389" s="60" t="s">
        <v>407</v>
      </c>
    </row>
    <row r="390" spans="1:1" x14ac:dyDescent="0.25">
      <c r="A390" s="60"/>
    </row>
    <row r="391" spans="1:1" x14ac:dyDescent="0.25">
      <c r="A391" s="60" t="s">
        <v>408</v>
      </c>
    </row>
    <row r="392" spans="1:1" x14ac:dyDescent="0.25">
      <c r="A392" s="60" t="s">
        <v>409</v>
      </c>
    </row>
    <row r="393" spans="1:1" x14ac:dyDescent="0.25">
      <c r="A393" s="60" t="s">
        <v>410</v>
      </c>
    </row>
    <row r="394" spans="1:1" x14ac:dyDescent="0.25">
      <c r="A394" s="60" t="s">
        <v>411</v>
      </c>
    </row>
    <row r="395" spans="1:1" x14ac:dyDescent="0.25">
      <c r="A395" s="60" t="s">
        <v>412</v>
      </c>
    </row>
    <row r="396" spans="1:1" x14ac:dyDescent="0.25">
      <c r="A396" s="60" t="s">
        <v>413</v>
      </c>
    </row>
    <row r="397" spans="1:1" x14ac:dyDescent="0.25">
      <c r="A397" s="60" t="s">
        <v>414</v>
      </c>
    </row>
    <row r="398" spans="1:1" x14ac:dyDescent="0.25">
      <c r="A398" s="60" t="s">
        <v>415</v>
      </c>
    </row>
    <row r="399" spans="1:1" x14ac:dyDescent="0.25">
      <c r="A399" s="60"/>
    </row>
    <row r="400" spans="1:1" x14ac:dyDescent="0.25">
      <c r="A400" s="60" t="s">
        <v>416</v>
      </c>
    </row>
    <row r="401" spans="1:1" x14ac:dyDescent="0.25">
      <c r="A401" s="60" t="s">
        <v>417</v>
      </c>
    </row>
    <row r="402" spans="1:1" x14ac:dyDescent="0.25">
      <c r="A402" s="60" t="s">
        <v>418</v>
      </c>
    </row>
    <row r="403" spans="1:1" x14ac:dyDescent="0.25">
      <c r="A403" s="60"/>
    </row>
    <row r="404" spans="1:1" x14ac:dyDescent="0.25">
      <c r="A404" s="60"/>
    </row>
    <row r="405" spans="1:1" x14ac:dyDescent="0.25">
      <c r="A405" s="60"/>
    </row>
    <row r="406" spans="1:1" x14ac:dyDescent="0.25">
      <c r="A406" s="51" t="s">
        <v>422</v>
      </c>
    </row>
    <row r="407" spans="1:1" ht="13.8" x14ac:dyDescent="0.25">
      <c r="A407" s="136" t="s">
        <v>426</v>
      </c>
    </row>
    <row r="408" spans="1:1" ht="13.8" x14ac:dyDescent="0.25">
      <c r="A408" s="137"/>
    </row>
    <row r="409" spans="1:1" x14ac:dyDescent="0.25">
      <c r="A409" s="133" t="s">
        <v>427</v>
      </c>
    </row>
    <row r="410" spans="1:1" ht="13.8" x14ac:dyDescent="0.25">
      <c r="A410" s="138" t="s">
        <v>428</v>
      </c>
    </row>
    <row r="411" spans="1:1" ht="13.8" x14ac:dyDescent="0.25">
      <c r="A411" s="139" t="s">
        <v>437</v>
      </c>
    </row>
    <row r="412" spans="1:1" ht="13.8" x14ac:dyDescent="0.25">
      <c r="A412" s="139" t="s">
        <v>438</v>
      </c>
    </row>
    <row r="413" spans="1:1" ht="13.8" x14ac:dyDescent="0.25">
      <c r="A413" s="139" t="s">
        <v>439</v>
      </c>
    </row>
    <row r="414" spans="1:1" ht="13.8" x14ac:dyDescent="0.25">
      <c r="A414" s="139" t="s">
        <v>440</v>
      </c>
    </row>
    <row r="415" spans="1:1" ht="13.8" x14ac:dyDescent="0.25">
      <c r="A415" s="139" t="s">
        <v>441</v>
      </c>
    </row>
    <row r="416" spans="1:1" x14ac:dyDescent="0.25">
      <c r="A416" s="134" t="s">
        <v>429</v>
      </c>
    </row>
    <row r="417" spans="1:1" x14ac:dyDescent="0.25">
      <c r="A417" s="135"/>
    </row>
    <row r="418" spans="1:1" x14ac:dyDescent="0.25">
      <c r="A418" s="60" t="s">
        <v>442</v>
      </c>
    </row>
    <row r="419" spans="1:1" x14ac:dyDescent="0.25">
      <c r="A419" s="60" t="s">
        <v>430</v>
      </c>
    </row>
    <row r="420" spans="1:1" x14ac:dyDescent="0.25">
      <c r="A420" s="60" t="s">
        <v>431</v>
      </c>
    </row>
    <row r="421" spans="1:1" x14ac:dyDescent="0.25">
      <c r="A421" s="60" t="s">
        <v>432</v>
      </c>
    </row>
    <row r="422" spans="1:1" x14ac:dyDescent="0.25">
      <c r="A422" s="60" t="s">
        <v>443</v>
      </c>
    </row>
    <row r="423" spans="1:1" x14ac:dyDescent="0.25">
      <c r="A423" s="60" t="s">
        <v>444</v>
      </c>
    </row>
    <row r="424" spans="1:1" x14ac:dyDescent="0.25">
      <c r="A424" s="60"/>
    </row>
    <row r="425" spans="1:1" ht="13.8" x14ac:dyDescent="0.25">
      <c r="A425" s="136" t="s">
        <v>433</v>
      </c>
    </row>
    <row r="426" spans="1:1" ht="13.8" x14ac:dyDescent="0.25">
      <c r="A426" s="139" t="s">
        <v>434</v>
      </c>
    </row>
    <row r="427" spans="1:1" ht="13.8" x14ac:dyDescent="0.25">
      <c r="A427" s="140" t="s">
        <v>435</v>
      </c>
    </row>
    <row r="428" spans="1:1" ht="13.8" x14ac:dyDescent="0.25">
      <c r="A428" s="139" t="s">
        <v>436</v>
      </c>
    </row>
    <row r="429" spans="1:1" ht="13.8" x14ac:dyDescent="0.25">
      <c r="A429" s="140" t="s">
        <v>445</v>
      </c>
    </row>
    <row r="430" spans="1:1" ht="13.8" x14ac:dyDescent="0.25">
      <c r="A430" s="140" t="s">
        <v>446</v>
      </c>
    </row>
    <row r="431" spans="1:1" ht="13.8" x14ac:dyDescent="0.25">
      <c r="A431" s="140" t="s">
        <v>447</v>
      </c>
    </row>
    <row r="432" spans="1:1" ht="13.8" x14ac:dyDescent="0.25">
      <c r="A432" s="140" t="s">
        <v>448</v>
      </c>
    </row>
    <row r="433" spans="1:1" ht="13.8" x14ac:dyDescent="0.25">
      <c r="A433" s="140" t="s">
        <v>449</v>
      </c>
    </row>
    <row r="435" spans="1:1" ht="13.8" x14ac:dyDescent="0.25">
      <c r="A435" s="142" t="s">
        <v>450</v>
      </c>
    </row>
    <row r="436" spans="1:1" ht="13.8" x14ac:dyDescent="0.25">
      <c r="A436" s="141" t="s">
        <v>451</v>
      </c>
    </row>
    <row r="437" spans="1:1" ht="13.8" x14ac:dyDescent="0.25">
      <c r="A437" s="141" t="s">
        <v>452</v>
      </c>
    </row>
    <row r="438" spans="1:1" ht="13.8" x14ac:dyDescent="0.25">
      <c r="A438" s="141" t="s">
        <v>453</v>
      </c>
    </row>
    <row r="439" spans="1:1" ht="13.8" x14ac:dyDescent="0.25">
      <c r="A439" s="141"/>
    </row>
    <row r="440" spans="1:1" ht="13.8" x14ac:dyDescent="0.25">
      <c r="A440" s="141" t="s">
        <v>454</v>
      </c>
    </row>
    <row r="441" spans="1:1" ht="27.6" x14ac:dyDescent="0.25">
      <c r="A441" s="141" t="s">
        <v>455</v>
      </c>
    </row>
    <row r="442" spans="1:1" ht="27.6" x14ac:dyDescent="0.25">
      <c r="A442" s="141" t="s">
        <v>456</v>
      </c>
    </row>
    <row r="443" spans="1:1" ht="27.6" x14ac:dyDescent="0.25">
      <c r="A443" s="141" t="s">
        <v>457</v>
      </c>
    </row>
    <row r="444" spans="1:1" ht="13.8" x14ac:dyDescent="0.25">
      <c r="A444" s="141" t="s">
        <v>458</v>
      </c>
    </row>
    <row r="445" spans="1:1" ht="13.8" x14ac:dyDescent="0.25">
      <c r="A445" s="141" t="s">
        <v>459</v>
      </c>
    </row>
    <row r="446" spans="1:1" ht="13.8" x14ac:dyDescent="0.25">
      <c r="A446" s="141" t="s">
        <v>460</v>
      </c>
    </row>
    <row r="447" spans="1:1" ht="27.6" x14ac:dyDescent="0.25">
      <c r="A447" s="141" t="s">
        <v>461</v>
      </c>
    </row>
    <row r="448" spans="1:1" ht="13.8" x14ac:dyDescent="0.25">
      <c r="A448" s="141" t="s">
        <v>462</v>
      </c>
    </row>
  </sheetData>
  <sheetProtection algorithmName="SHA-512" hashValue="ethaHD0Eei6DxoLJuBw4IBVUOMvqqgCxcAWnKRn3piqSARLMP2sSc0ETVZmV5g2zj+QAn9Y6rnlXq0suyKmsbg==" saltValue="9DxBu4DWCLFB5SXjOFv9FQ==" spinCount="100000" sheet="1" objects="1" scenarios="1"/>
  <mergeCells count="4">
    <mergeCell ref="T13:U13"/>
    <mergeCell ref="T14:U14"/>
    <mergeCell ref="T15:U15"/>
    <mergeCell ref="T16:U16"/>
  </mergeCells>
  <hyperlinks>
    <hyperlink ref="A237" r:id="rId1" display="http://www.cbs.nl/" xr:uid="{00000000-0004-0000-0200-000000000000}"/>
    <hyperlink ref="A130" r:id="rId2" display="http://www.vnab.nl/" xr:uid="{00000000-0004-0000-0200-00000100000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3</vt:i4>
      </vt:variant>
    </vt:vector>
  </HeadingPairs>
  <TitlesOfParts>
    <vt:vector size="6" baseType="lpstr">
      <vt:lpstr>Offerteblad NBPL Flanker</vt:lpstr>
      <vt:lpstr>Clausule lijst</vt:lpstr>
      <vt:lpstr>Clausules</vt:lpstr>
      <vt:lpstr>'Offerteblad NBPL Flanker'!Afdrukbereik</vt:lpstr>
      <vt:lpstr>Clausules</vt:lpstr>
      <vt:lpstr>Clausules!OLE_LINK1</vt:lpstr>
    </vt:vector>
  </TitlesOfParts>
  <Company>Boval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Remon Drenth</dc:creator>
  <cp:lastModifiedBy>Geerke Visser</cp:lastModifiedBy>
  <cp:lastPrinted>2025-03-31T09:00:25Z</cp:lastPrinted>
  <dcterms:created xsi:type="dcterms:W3CDTF">2008-01-29T14:50:34Z</dcterms:created>
  <dcterms:modified xsi:type="dcterms:W3CDTF">2025-11-19T13:39:25Z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8639e95-9c75-445c-b0f8-6e0e1ed891d0_Enabled">
    <vt:lpwstr>true</vt:lpwstr>
  </property>
  <property fmtid="{D5CDD505-2E9C-101B-9397-08002B2CF9AE}" pid="3" name="MSIP_Label_98639e95-9c75-445c-b0f8-6e0e1ed891d0_SetDate">
    <vt:lpwstr>2025-10-22T07:34:14Z</vt:lpwstr>
  </property>
  <property fmtid="{D5CDD505-2E9C-101B-9397-08002B2CF9AE}" pid="4" name="MSIP_Label_98639e95-9c75-445c-b0f8-6e0e1ed891d0_Method">
    <vt:lpwstr>Standard</vt:lpwstr>
  </property>
  <property fmtid="{D5CDD505-2E9C-101B-9397-08002B2CF9AE}" pid="5" name="MSIP_Label_98639e95-9c75-445c-b0f8-6e0e1ed891d0_Name">
    <vt:lpwstr>Intern (Bedrijfsvertrouwelijk)</vt:lpwstr>
  </property>
  <property fmtid="{D5CDD505-2E9C-101B-9397-08002B2CF9AE}" pid="6" name="MSIP_Label_98639e95-9c75-445c-b0f8-6e0e1ed891d0_SiteId">
    <vt:lpwstr>0fc5891b-b9b3-424f-ab9c-8f9a6257ad51</vt:lpwstr>
  </property>
  <property fmtid="{D5CDD505-2E9C-101B-9397-08002B2CF9AE}" pid="7" name="MSIP_Label_98639e95-9c75-445c-b0f8-6e0e1ed891d0_ActionId">
    <vt:lpwstr>4c4015e8-cb25-4127-83e1-daccdf2e3c04</vt:lpwstr>
  </property>
  <property fmtid="{D5CDD505-2E9C-101B-9397-08002B2CF9AE}" pid="8" name="MSIP_Label_98639e95-9c75-445c-b0f8-6e0e1ed891d0_ContentBits">
    <vt:lpwstr>0</vt:lpwstr>
  </property>
  <property fmtid="{D5CDD505-2E9C-101B-9397-08002B2CF9AE}" pid="9" name="MSIP_Label_98639e95-9c75-445c-b0f8-6e0e1ed891d0_Tag">
    <vt:lpwstr>10, 3, 0, 1</vt:lpwstr>
  </property>
</Properties>
</file>