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projecten\Beurs\dataverzoekjes\20251006 JP offerteblad NBPL\deliverable\"/>
    </mc:Choice>
  </mc:AlternateContent>
  <xr:revisionPtr revIDLastSave="0" documentId="13_ncr:1_{36B12632-8264-4C3F-8DFF-FE5645E5CBA5}" xr6:coauthVersionLast="47" xr6:coauthVersionMax="47" xr10:uidLastSave="{00000000-0000-0000-0000-000000000000}"/>
  <bookViews>
    <workbookView xWindow="28680" yWindow="-120" windowWidth="29040" windowHeight="15720" xr2:uid="{00000000-000D-0000-FFFF-FFFF00000000}"/>
  </bookViews>
  <sheets>
    <sheet name="Offerteblad NBPL Flanker" sheetId="1" r:id="rId1"/>
    <sheet name="Clausule lijst" sheetId="5" r:id="rId2"/>
    <sheet name="Clausules" sheetId="6" r:id="rId3"/>
  </sheets>
  <definedNames>
    <definedName name="_xlnm.Print_Area" localSheetId="0">'Offerteblad NBPL Flanker'!$A$1:$T$82</definedName>
    <definedName name="Clausules">'Clausule lijst'!$B$4:$B$27</definedName>
    <definedName name="dekking">#REF!</definedName>
    <definedName name="ER">#REF!</definedName>
    <definedName name="OLE_LINK1" localSheetId="2">Clausules!$A$112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J19" i="1"/>
  <c r="H20" i="1"/>
  <c r="J20" i="1"/>
  <c r="H21" i="1"/>
  <c r="J21" i="1"/>
  <c r="H22" i="1"/>
  <c r="J22" i="1"/>
  <c r="H23" i="1"/>
  <c r="J23" i="1"/>
  <c r="H24" i="1"/>
  <c r="J24" i="1"/>
  <c r="H25" i="1"/>
  <c r="J25" i="1"/>
  <c r="H26" i="1"/>
  <c r="J26" i="1"/>
  <c r="H27" i="1"/>
  <c r="J27" i="1"/>
  <c r="H28" i="1"/>
  <c r="J28" i="1"/>
  <c r="H29" i="1"/>
  <c r="J29" i="1"/>
  <c r="H30" i="1"/>
  <c r="J30" i="1"/>
  <c r="H31" i="1"/>
  <c r="J31" i="1"/>
  <c r="H32" i="1"/>
  <c r="J32" i="1"/>
  <c r="H33" i="1"/>
  <c r="J33" i="1"/>
  <c r="H34" i="1"/>
  <c r="J34" i="1"/>
  <c r="H35" i="1"/>
  <c r="J35" i="1"/>
  <c r="H36" i="1"/>
  <c r="J36" i="1"/>
  <c r="H37" i="1"/>
  <c r="J37" i="1"/>
  <c r="H38" i="1"/>
  <c r="J38" i="1"/>
  <c r="H39" i="1"/>
  <c r="J39" i="1"/>
  <c r="H40" i="1"/>
  <c r="J40" i="1"/>
  <c r="H41" i="1"/>
  <c r="J41" i="1"/>
  <c r="H42" i="1"/>
  <c r="J42" i="1"/>
  <c r="H43" i="1"/>
  <c r="J43" i="1"/>
  <c r="H44" i="1"/>
  <c r="J44" i="1"/>
  <c r="K79" i="1" l="1"/>
  <c r="K77" i="1"/>
  <c r="K75" i="1"/>
  <c r="K73" i="1"/>
  <c r="J45" i="1" l="1"/>
  <c r="H56" i="1"/>
  <c r="H55" i="1"/>
  <c r="H54" i="1"/>
  <c r="H53" i="1"/>
  <c r="H52" i="1"/>
  <c r="H51" i="1"/>
  <c r="H50" i="1"/>
  <c r="H49" i="1"/>
  <c r="H48" i="1"/>
  <c r="H47" i="1"/>
  <c r="H46" i="1"/>
  <c r="H45" i="1"/>
  <c r="J46" i="1"/>
  <c r="J47" i="1"/>
  <c r="J48" i="1"/>
  <c r="J49" i="1"/>
  <c r="J50" i="1"/>
  <c r="J51" i="1"/>
  <c r="J52" i="1"/>
  <c r="J53" i="1"/>
  <c r="J54" i="1"/>
  <c r="J55" i="1"/>
  <c r="J56" i="1"/>
  <c r="N57" i="1"/>
  <c r="L57" i="1"/>
  <c r="M57" i="1"/>
  <c r="T45" i="1" l="1"/>
  <c r="T52" i="1"/>
  <c r="T56" i="1"/>
  <c r="T48" i="1"/>
  <c r="T46" i="1"/>
  <c r="T49" i="1"/>
  <c r="T50" i="1"/>
  <c r="T47" i="1"/>
  <c r="T53" i="1"/>
  <c r="T54" i="1"/>
  <c r="T51" i="1"/>
  <c r="T55" i="1"/>
  <c r="T38" i="1" l="1"/>
  <c r="T43" i="1"/>
  <c r="T36" i="1"/>
  <c r="T35" i="1"/>
  <c r="T30" i="1"/>
  <c r="T41" i="1"/>
  <c r="T42" i="1"/>
  <c r="T40" i="1"/>
  <c r="T39" i="1"/>
  <c r="T19" i="1"/>
  <c r="T31" i="1"/>
  <c r="T32" i="1"/>
  <c r="T33" i="1"/>
  <c r="T37" i="1"/>
  <c r="T34" i="1"/>
  <c r="T44" i="1"/>
  <c r="O57" i="1"/>
  <c r="T29" i="1"/>
  <c r="T22" i="1" l="1"/>
  <c r="T28" i="1"/>
  <c r="T23" i="1"/>
  <c r="T21" i="1"/>
  <c r="T25" i="1"/>
  <c r="T27" i="1"/>
  <c r="T20" i="1"/>
  <c r="T26" i="1"/>
  <c r="T24" i="1"/>
  <c r="Q57" i="1"/>
  <c r="R57" i="1"/>
  <c r="T57" i="1" l="1"/>
  <c r="T60" i="1" s="1"/>
  <c r="T61" i="1" s="1"/>
</calcChain>
</file>

<file path=xl/sharedStrings.xml><?xml version="1.0" encoding="utf-8"?>
<sst xmlns="http://schemas.openxmlformats.org/spreadsheetml/2006/main" count="359" uniqueCount="311">
  <si>
    <t>Overzicht te verzekeren objecten</t>
  </si>
  <si>
    <t>Bouwjaar</t>
  </si>
  <si>
    <t>Dekking</t>
  </si>
  <si>
    <t>Totaal</t>
  </si>
  <si>
    <t>Merk en Type</t>
  </si>
  <si>
    <t>Soort object</t>
  </si>
  <si>
    <t>WA(M)</t>
  </si>
  <si>
    <t>Dagwaarde</t>
  </si>
  <si>
    <t>Nieuwwaarde</t>
  </si>
  <si>
    <t>Brand/Storm/Diefstal</t>
  </si>
  <si>
    <t>Adres</t>
  </si>
  <si>
    <t>NBPL 2014</t>
  </si>
  <si>
    <t>Voorwaarden:</t>
  </si>
  <si>
    <t>Clausules:</t>
  </si>
  <si>
    <t>Naam</t>
  </si>
  <si>
    <t>Eigen Risico</t>
  </si>
  <si>
    <t>Premie</t>
  </si>
  <si>
    <t>Voor akkoord,</t>
  </si>
  <si>
    <t>Maand                 Niet mogelijk</t>
  </si>
  <si>
    <t>Tussenpersoon:</t>
  </si>
  <si>
    <t>Assuradeurenverdeling:</t>
  </si>
  <si>
    <t>Polisnummer:</t>
  </si>
  <si>
    <t>VNAB-nummer:</t>
  </si>
  <si>
    <t>Uniek nummer:</t>
  </si>
  <si>
    <t>Indien de geschatte reparatiekosten de verzekerde som te boven</t>
  </si>
  <si>
    <t>gaan, zal de verzekerde som worden uitgekeerd minus de eventuele</t>
  </si>
  <si>
    <t>waarde van restanten. Indien er volgens de polis sprake is van</t>
  </si>
  <si>
    <t>vergoeding op basis van dagwaarde dan dient in de voorgaande</t>
  </si>
  <si>
    <t>zin voor verzekerde som  “dagwaarde” te worden gelezen.</t>
  </si>
  <si>
    <t xml:space="preserve">De offerte heeft een geldigheidsduur van 60 dagen. </t>
  </si>
  <si>
    <t>Eigen risico</t>
  </si>
  <si>
    <t>Casco</t>
  </si>
  <si>
    <t>Woonplaats</t>
  </si>
  <si>
    <t>Bovengenoemde premiestellingen zijn exclusief poliskosten en assurantiebelasting.</t>
  </si>
  <si>
    <t>Kenteken</t>
  </si>
  <si>
    <t>Meldcode</t>
  </si>
  <si>
    <t>Huidige premie</t>
  </si>
  <si>
    <t>Het clausuleblad "Terrorismedekking bij de Nederlandse Herverzekeringsmaatschappij voor Terrorismeschaden N.V." (hierna NHT-dekking) is van toepassing indien en voor zover de betrokken verzekeraars aangesloten zijn bij de Nederlandse Herverzekeringsmaatschappij voor Terrorismeschaden N.V.</t>
  </si>
  <si>
    <t>Uitbreidingen, mutaties en vervangingen van het huidige machinepark dienen per direct (maar in ieder</t>
  </si>
  <si>
    <t>geval binnen 8 dagen) kenbaar gemaakt te worden aan Boval Assurantiën Makelaars onder</t>
  </si>
  <si>
    <t>vermelding van merk, type, bouwjaar, kenteken/chassisnummer, dekking, cataloguswaarde en</t>
  </si>
  <si>
    <t>dagwaarde. Aan het einde van ieder kwartaal zullen de wijzigingen van het afgelopen kwartaal</t>
  </si>
  <si>
    <t>verwerkt worden en de premie voor het nieuwe kwartaal als gevolg van deze wijzigingen worden</t>
  </si>
  <si>
    <t>vastgesteld.</t>
  </si>
  <si>
    <t>Behoudens de bepaling in artikel 3 biedt deze verzekering in geen geval dekking voor schade, verlies, aansprakelijkheid of kosten direct of indirect veroorzaakt door, verband houdende met of voortvloeiende uit het gebruik of de bediening, als een manier om schade toe te brengen, van enig(e) computer, computersysteem, computersoftware, kwaadaardige code, computervirus of proces of enig ander elektronisch systeem.</t>
  </si>
  <si>
    <t>Met inachtname van de condities, limieten en uitsluitingen van de polis waarin deze clausule is opgenomen zal de dekking niet worden ingeperkt voor schade, verlies, aansprakelijkheid of kosten direct of indirect veroorzaakt door, verband houdende met of voortvloeiende uit het gebruik of debediening van enig(e) computer, computersysteem, computersoftware, kwaadaardige code, computervirus of proces of enig ander elektronisch systeem voor zover het gebruik of de bediening geen manier is om schade toe te brengen.</t>
  </si>
  <si>
    <t>Indien deze clausule van toepassing is op een polis waaronder dekking wordt verleend vooroorlogs-, stakers- of terrorisme risico's, geldt de bepaling in artikel 1 niet als uitsluiting van schade (die zonder toepassing van deze clausule gedekt zouden zijn) als gevolg van het gebruik van enig(e) computer, computersysteem of computer software of enig ander elektronisch systeem geïntegreerd in het lanceer- en/of geleidingssysteem en/of ontstekingsmechanisme van enig wapen of geleid projectiel.</t>
  </si>
  <si>
    <t>Als deze verzekering de burgerrechtelijke aansprakelijkheid voor door of met motorrijtuigen veroorzaakte schade dekt, zoals wettelijk verplicht op grond van art. 3 Wet Aansprakelijkheidsverzekering Motorrijtuigen (WAM) of een vergelijkbare buitenlandse wet, is deze burgerrechtelijke aansprakelijkheid op grond van deze clausule niet uitgesloten.</t>
  </si>
  <si>
    <t>Zorgvuldigheidseisen ter voorkoming en beperking van schade aan kabels, buizen en leidingen</t>
  </si>
  <si>
    <t>Verzekerde is verplicht bij de uitvoering van werkzaamheden de nodige zorgvuldigheid in acht te nemen ter voorkoming en beperking van schade aan kabels, buizen en leidingen.</t>
  </si>
  <si>
    <t>Indien in geval van schade aan ondergrondse kabels of leidingen blijkt, dat niet is voldaan</t>
  </si>
  <si>
    <t>aan de Wet Informatie-uitwisseling Bovengrondse en Ondergrondse Netten en Netwerken (WIBON), gewijzigde, daaropvolgende of daaruit voortvloeiende wet- en regelgeving en/of</t>
  </si>
  <si>
    <t>aan de aanbevelingen als bedoeld in de publicatie 500 “Schade voorkomen aan kabels en leidingen” opgesteld door het CROW (Nationaal kennisplatform voor infrastructuur, verkeer,</t>
  </si>
  <si>
    <t>vervoer en openbare ruimte) en/of wijzigingen daarop, geldt een extra eigen risico van EUR 12.500,-. Indien verzekerde aantoont dat aan de hiervoor gestelde zorgvuldigheidseisen</t>
  </si>
  <si>
    <t>is voldaan geldt het eigen risico zoals vermeld op het polisblad of de bijbehorende objectspecificatie</t>
  </si>
  <si>
    <t>Buitenland:</t>
  </si>
  <si>
    <t>Bij de uitvoering van werkzaamheden buiten Nederland is verzekerde eveneens verplicht de nodige zorgvuldigheid in acht te nemen ter voorkoming en ter beperking van schade aan kabels, buizen en leidingen. De zorgvuldigheidseisen zijn gelijk aan voornoemde wet- en regelgeving, waarbij tevens de lokale wettelijke regels en gebruiken in acht moeten worden genomen. De hiervoor genoemde eigen risico-regeling dient ook hier toegepast te worden.</t>
  </si>
  <si>
    <t>Het verzekerd bedrag voor schade aan (ondergrondse) zinkers kabels, buizen en/of leidingen</t>
  </si>
  <si>
    <t>etc., met inbegrip van de daaruit direct en indirect voortvloeiende gevolgschade, bedraagt</t>
  </si>
  <si>
    <t>maximaal EUR 2.500.000,00 per object per gebeurtenis.</t>
  </si>
  <si>
    <t xml:space="preserve">Uitkeringen uit hoofde van de eventuele casco-dekking, alsmede premierestituties uit deze verzekering voortvloeiende, </t>
  </si>
  <si>
    <t xml:space="preserve">gedurende de termijn, dat het op deze polis verzekerde object wordt gefinancierd dienen te geschieden aan de aan de </t>
  </si>
  <si>
    <t xml:space="preserve">verzekeraar opgegeven financier. De verzekeraar is verplicht bij niet betalen van de premie of bij wijziging of teniet </t>
  </si>
  <si>
    <t>gaan van de verzekering hiervan mededeling te doen aan de financier.</t>
  </si>
  <si>
    <t>BSD/Casco</t>
  </si>
  <si>
    <t>SH : Shovel</t>
  </si>
  <si>
    <t>GR : Graafmachine met rupsbanden</t>
  </si>
  <si>
    <t>1V : Traktor</t>
  </si>
  <si>
    <t>Chassisnummer</t>
  </si>
  <si>
    <t>WA(M) + Casco</t>
  </si>
  <si>
    <t>WA(M) + Brand/Storm/Diefstal</t>
  </si>
  <si>
    <t>GM: Graafmachine</t>
  </si>
  <si>
    <t>AJ: Los Materieel</t>
  </si>
  <si>
    <t>LM : Landmaterieel</t>
  </si>
  <si>
    <t>LM: Werkmaterieel</t>
  </si>
  <si>
    <t>DEFINITIES</t>
  </si>
  <si>
    <t>Verzekerden:</t>
  </si>
  <si>
    <t>1.Verzekerden zijn - in afwijking van het bepaalde in artikel    2.2 van de Algemene</t>
  </si>
  <si>
    <t xml:space="preserve">   Verzekeringsvoorwaarden NBPL2014 - de inzittenden, waaronder begrepen de bestuurder, die</t>
  </si>
  <si>
    <t xml:space="preserve">   zich met uitdrukkelijke of stilzwijgende toestemming van een daartoe bevoegd persoon:</t>
  </si>
  <si>
    <t xml:space="preserve">   a. In of op de daartoe bestemde ruimte van het verzekerde object bevinden;</t>
  </si>
  <si>
    <t xml:space="preserve">   b. In, uit of van het verzekerde object stappen;</t>
  </si>
  <si>
    <t xml:space="preserve">   c. Gedurende de rit een noodreparatie, noodzakelijke handelingen of controles aan het verzekerde</t>
  </si>
  <si>
    <t xml:space="preserve">       object verrichten, dan wel daarbij behulpzaam zijn, respectievelijk buiten het verzekerde object</t>
  </si>
  <si>
    <t xml:space="preserve">       eerste hulp verlenen;</t>
  </si>
  <si>
    <t xml:space="preserve">   d. Zich in de nabijheid van het verzekerde object ophouden bij een tankstation.</t>
  </si>
  <si>
    <t>2.Ongeval:</t>
  </si>
  <si>
    <t xml:space="preserve">    Een onzekere gebeurtenis, waarbij een verzekerde wordt getroffen door een plotseling van buiten</t>
  </si>
  <si>
    <t xml:space="preserve">    af op het lichaam inwerkend geweld, waaruit rechtstreeks een medisch vast te stellen lichamelijk</t>
  </si>
  <si>
    <t xml:space="preserve">    letsel is ontstaan, al dan niet de dood tot gevolg hebbend.</t>
  </si>
  <si>
    <t>3.Verkeersongeval:</t>
  </si>
  <si>
    <t xml:space="preserve">   a. Botsen, omslaan, slippen, van de weg of te water raken en alle andere ten opzichte van het</t>
  </si>
  <si>
    <t xml:space="preserve">      verzekerd object van buiten komende onheilen.</t>
  </si>
  <si>
    <t xml:space="preserve">   b. Brand in het verzekerd object.</t>
  </si>
  <si>
    <t>4.Schade:</t>
  </si>
  <si>
    <t xml:space="preserve">   a. Letselschade: schade als gevolg van een medisch vast te stellen lichamelijk letsel, al dan niet de</t>
  </si>
  <si>
    <t xml:space="preserve">      dood tot gevolg hebbend.</t>
  </si>
  <si>
    <t xml:space="preserve">   b. Zaakschade: schade als gevolg van de beschadiging of het verloren gaan van in of op het</t>
  </si>
  <si>
    <t xml:space="preserve">      verzekerde object, tot de privésfeer behorende persoonlijke eigendommen.</t>
  </si>
  <si>
    <t xml:space="preserve">      Niet als persoonlijke eigendommen worden beschouwd  accessoires van het verzekerd object,</t>
  </si>
  <si>
    <t xml:space="preserve">      rijwielen, levende dieren, geld en waardepapieren van welke aard ook, antiquiteiten, curiosa,</t>
  </si>
  <si>
    <t xml:space="preserve">      verzamelingen onverschillig van welke aard, sieraden, (on-)bewerkte edelmetalen,</t>
  </si>
  <si>
    <t xml:space="preserve">      edelstenen, kunstvoorwerpen en dergelijke.</t>
  </si>
  <si>
    <t>OMVANG VAN DE DEKKING</t>
  </si>
  <si>
    <t>De verzekeraar vergoedt de plotselinge en onvoorziene schade, die verzekerden lijden als gevolg van een ongeval of van een verkeersongeval tot maximaal de verzekerde som ad. EUR 1.000.000,00 per gebeurtenis voor alle verzekerde personen tezamen.</t>
  </si>
  <si>
    <t>RECHTHEBBENDEN</t>
  </si>
  <si>
    <t>Het recht om een beroep te doen op deze dekking is uitsluitend voorbehouden aan rechtstreeks bij het schadegeval betrokken natuurlijke personen en hun nagelaten betrekkingen, met uitzondering van de Staat der Nederlanden.</t>
  </si>
  <si>
    <t>ANDERE AANSPRAKEN</t>
  </si>
  <si>
    <t>1.Niet gedekt is schade, voorzover die krachtens een andere verzekering - al of niet van oudere</t>
  </si>
  <si>
    <t xml:space="preserve">   datum - is verzekerd of zou zijn verzekerd, indien de onderhavige verzekering niet zou hebben</t>
  </si>
  <si>
    <t xml:space="preserve">   bestaan.</t>
  </si>
  <si>
    <t>2.Niet gedekt is schade, voorzover hiervoor op grond van enige wet of voorziening aanspraak op</t>
  </si>
  <si>
    <t xml:space="preserve">   vergoeding kan worden gemaakt.</t>
  </si>
  <si>
    <t>3.Indien een beroep kan worden gedaan op de dekking van de aansprakelijkheidsverzekering voor</t>
  </si>
  <si>
    <t xml:space="preserve">   het verzekerd object, dan zal de vergoeding van de schade uitsluitend krachtens de voor</t>
  </si>
  <si>
    <t xml:space="preserve">   die "WAM"--verzekering geldende voorwaarden plaatsvinden.</t>
  </si>
  <si>
    <t>VASTSTELLING VAN DE SCHADE</t>
  </si>
  <si>
    <t>1. Bij zaakschade worden de reparatiekosten vergoed.   Er wordt echter nimmer meer vergoed dan de</t>
  </si>
  <si>
    <t xml:space="preserve">   dagwaarde onmiddellijk voor het ontstaan van de schade onder aftrek van de restantwaarde.</t>
  </si>
  <si>
    <t>2. Bij letselschade zal de bepaling van de voor vergoeding in aanmerking komende schade, de</t>
  </si>
  <si>
    <t xml:space="preserve">    begroting van de schade en de vaststelling van degenen die recht hebben op vergoeding,</t>
  </si>
  <si>
    <t xml:space="preserve">    plaatsvinden overeenkomstig het Nederlands burgerlijk recht alsof er sprake is van een</t>
  </si>
  <si>
    <t xml:space="preserve">    onrechtmatige daad.</t>
  </si>
  <si>
    <t>VERZEKERD BEDRAG</t>
  </si>
  <si>
    <t>1. Cumulatie met het verzekerd bedrag. Indien meerdere personen rechten aan deze verzekering</t>
  </si>
  <si>
    <t xml:space="preserve">    kunnen ontlenen en hun schade in totaal groter is dan het verzekerd bedrag dan zal de vergoeding</t>
  </si>
  <si>
    <t xml:space="preserve">    naar evenredigheid plaatsvinden.</t>
  </si>
  <si>
    <t>2. Bestaat de vergoeding van schade uit periodieke uitkeringen en is de waarde daarvan met</t>
  </si>
  <si>
    <t xml:space="preserve">    inachtneming van andere uitkeringen hoger dan het verzekerd bedrag, dan wordt de duur</t>
  </si>
  <si>
    <t>VERJARING</t>
  </si>
  <si>
    <t>Het recht op uitkering verjaart in elk geval, indien de aanmelding van de gebeurtenis niet plaatsvindt binnen 1 jaar na de schadedatum.</t>
  </si>
  <si>
    <t>VERHAAL</t>
  </si>
  <si>
    <t>De verzekeraar doet jegens verzekerden afstand van zijn recht op verhaal van een door hem vergoede schade en de gemaakte kosten, tenzij het aansprakelijkheidsrisico van deze personen</t>
  </si>
  <si>
    <t>op een andere polis is verzekerd of zou zijn verzekerd, indien de onderhavige verzekering niet zou hebben bestaan.</t>
  </si>
  <si>
    <t>Ten aanzien van regiefouten (bestaande uit aanwijzingen van degene die op het moment van het veroorzaken van schade direct of indirect bevoegd is om te bepalen hoe de werkzaamheden worden</t>
  </si>
  <si>
    <t>uitgevoerd en de bestuurder instructies te geven), indien de aansprakelijkheid niet voortvloeit uit deelname aan het verkeer zoals omschreven in de Wet Aansprakelijkheidsverzekeringen</t>
  </si>
  <si>
    <t>Motorrijtuigen, wordt het maximum verzekerd bedrag voor dood, letsel- en/of zaakschade alsmede de hieruit voortvloeiende gevolgschade beperkt tot EUR 500.000 per gebeurtenis.</t>
  </si>
  <si>
    <t>Jaar</t>
  </si>
  <si>
    <t>Half jaar               2% toeslag</t>
  </si>
  <si>
    <t>Kwartaal              3% toeslag</t>
  </si>
  <si>
    <t>Betaaltermijn*</t>
  </si>
  <si>
    <t xml:space="preserve">Ten aanzien van regiefouten (bestaande uit aanwijzingen van degene die op het moment van het veroorzaken van schade direct of indirect </t>
  </si>
  <si>
    <t>bevoegd is om te bepalen hoe de werkzaamheden worden uitgevoerd en de bestuurder instructies uitgevoerd en de bestuurder instucties te geven)</t>
  </si>
  <si>
    <t>indien de aansprakelijkheid niet voortvloeit uit deelname aan het verkeer zoals omschreven in de Wet Aansprakelijkheidsverzekeringen</t>
  </si>
  <si>
    <t>Motorrijtuigen, wordt het maximum verzekerd bedrag voor dood, letsel- en/of zaakschade alsmede de hieruit voortvloeiende gevolgschade</t>
  </si>
  <si>
    <t>beperkt tot EUR 500.000 per gebeurtenis.</t>
  </si>
  <si>
    <t xml:space="preserve">    of de hoogte van die uitkeringen, naar keuze van de verzekerde, naar evenredigheid verminderd.</t>
  </si>
  <si>
    <t>Toeslag schadeverloop / uitbreiding voorwaarden</t>
  </si>
  <si>
    <t>Percentage</t>
  </si>
  <si>
    <t>Voor de objecten met de dekking Casco geldt het volgende:</t>
  </si>
  <si>
    <t>Deze verzekering biedt dekking op basis "Casco uitgebreid", als omschreven in artikel 4.1.2 van de Nederlandse</t>
  </si>
  <si>
    <t>Beurspolis voor Landmaterieel 2014 en geldt voor objecten niet ouder dan 5 jaar. Na deze periode wordt er dekking</t>
  </si>
  <si>
    <t>verleend op basis van " Casco Standaard”, als omschreven in artikel 4.1.1 van de Nederlandse Beurspolis voor</t>
  </si>
  <si>
    <t>Landmaterieel 2014. Gedurende de garantieperiode van het verzekerde object biedt de polis secundaire dekking</t>
  </si>
  <si>
    <t>Beurspolis voor Landmaterieel 2014 en geldt voor objecten niet ouder dan 7 jaar. Na deze periode wordt er dekking</t>
  </si>
  <si>
    <t>voor eigen gebrek schades.</t>
  </si>
  <si>
    <t>Dit cijfer is een gewogen gemiddeld prijsindexcijfer van diverse kosten en is terug te vinden op www.cbs.nl.</t>
  </si>
  <si>
    <t>Indexering tot 4% geeft geen mogelijkheid tot beëindigen van het contract.</t>
  </si>
  <si>
    <t>Uitgesloten is elke schade in verband met deelneming aan optochten, carnavalsfeesten en jaarmarkten, demonstraties en andere soortgelijke evenementen</t>
  </si>
  <si>
    <t>Het laatste bekende indexcijfer voor de hoofdvervaldatum zal gelden als het indexcijfer, gemaximeerd tot 4%.</t>
  </si>
  <si>
    <t>Uw verzekeringspremie kan jaarlijks per hoofdvervaldatum worden geïndexeerd, gemaximeerd tot 4%.</t>
  </si>
  <si>
    <t>Een mogelijke indexering vindt plaats op basis van het CBS-prijsindexcijfer Grond-, weg- en waterbouw (GWW); inputprijsindex 2015=100</t>
  </si>
  <si>
    <t>Indien verzekeringnemer ten gevolge van het niet kunnen gebruiken van het</t>
  </si>
  <si>
    <t>verzekerde object door een gedekte cascoschade aantoonbare extra kosten dient</t>
  </si>
  <si>
    <t>1. Onder extra kosten wordt verstaan:</t>
  </si>
  <si>
    <t>2. Extra kosten</t>
  </si>
  <si>
    <t>3. Vergoeding van de schade</t>
  </si>
  <si>
    <t xml:space="preserve">te maken zal verzekeraar deze kosten voor zijn rekening nemen. </t>
  </si>
  <si>
    <t xml:space="preserve">   - kosten wegens huur of gebruik van met het verzekerde object gelijkwaardige</t>
  </si>
  <si>
    <t xml:space="preserve">     vervangende materieel, inclusief transportkosten;</t>
  </si>
  <si>
    <t xml:space="preserve">   - kosten voor transport van materieel van verzekerde naar en van het bedrijf</t>
  </si>
  <si>
    <t xml:space="preserve">     waar de vervangende zaken zijn opgesteld</t>
  </si>
  <si>
    <t xml:space="preserve">   Vergoed worden de daadwerkelijk door de verzekeringnemer gemaakte kosten als</t>
  </si>
  <si>
    <t xml:space="preserve">   in artikel 1 omschreven, indien de kosten als gevolg van een gedekte</t>
  </si>
  <si>
    <t xml:space="preserve">   gebeurtenis noodzakelijkerwijs gemaakt moesten worden.</t>
  </si>
  <si>
    <t xml:space="preserve">   De vergoeding van de extra kosten zal plaatsvinden tot maximaal 10% van de</t>
  </si>
  <si>
    <t xml:space="preserve">   verzekerde som voor de cascodekking van het beschadigde verzekerde object</t>
  </si>
  <si>
    <t xml:space="preserve">   en tot maximaal 2 maanden gerekend vanaf de schadedatum.</t>
  </si>
  <si>
    <t xml:space="preserve">4. Geen (casco)dekking voor eigen gebrek </t>
  </si>
  <si>
    <t xml:space="preserve">   De dekking voor het vervangende object is gelijk aan de dekking voor het</t>
  </si>
  <si>
    <t xml:space="preserve">   verzekerde werkmaterieel met dien verstande dat voor schade door verlies of</t>
  </si>
  <si>
    <t xml:space="preserve">   beschadiging van het vervangende object als gevolg van de aard of een gebrek</t>
  </si>
  <si>
    <t xml:space="preserve">   van het vervangende object geen (casco)dekking bestaat.</t>
  </si>
  <si>
    <t xml:space="preserve">Waardegarantie bij totaal verlies </t>
  </si>
  <si>
    <t xml:space="preserve">Reparatiekosten </t>
  </si>
  <si>
    <t xml:space="preserve"> A: Waardegarantie bij totaal verlies</t>
  </si>
  <si>
    <t xml:space="preserve"> Indien binnen vijf jaar na aanschaf door de verzekeringnemer als eerste eigenaar/gebruiker sprake is</t>
  </si>
  <si>
    <t xml:space="preserve"> van een totaal verlies-schade en naar aanleiding daarvan wordt overgegaan tot aanschaf van een</t>
  </si>
  <si>
    <t xml:space="preserve"> vervangend werkmaterieel waarvoor de verzekering wordt voortgezet, wordt als dagwaarde beschouwd: de</t>
  </si>
  <si>
    <t xml:space="preserve"> aanschafwaarde van het werkmaterieel zoals vermeld op een (originele) aankoopnota minus de waarde van</t>
  </si>
  <si>
    <t xml:space="preserve"> het verzekerde object direct na de schadegebeurtenis.</t>
  </si>
  <si>
    <t xml:space="preserve"> B: Reparatiekosten</t>
  </si>
  <si>
    <t xml:space="preserve"> De reparatiekosten, waarop in mindering wordt gebracht: een redelijke aftrek voor normale slijtage</t>
  </si>
  <si>
    <t xml:space="preserve"> ten aanzien van onderdelen en toebehoren, welke aan slijtage onderhevig zijn. Indien de geschatte</t>
  </si>
  <si>
    <t xml:space="preserve"> reparatiekosten de verzekerde som te boven gaan, zal de verzekerde som worden uitgekeerd minus de</t>
  </si>
  <si>
    <t xml:space="preserve"> eventuele waarde van restanten. Indien er volgens de polis sprake is van vergoeding op basis van</t>
  </si>
  <si>
    <t xml:space="preserve"> dagwaarde dan dient in de voorgaande zin voor verzekerde som  dagwaarde te worden gelezen.  </t>
  </si>
  <si>
    <t xml:space="preserve">1.In geval van diefstal, verduistering, vermissing van of joyriding met het verzekerde object geldt voor casco schade een (extra) eigen risico van 25% van het schadebedrag met een minimum van </t>
  </si>
  <si>
    <t xml:space="preserve">EUR 2.500,00 per gebeurtenis. </t>
  </si>
  <si>
    <t>2.Bij de berekening van het schadebedrag dat ten laste van de polis kan worden gebracht, zal het (extra) eigen risico worden toegepast vóór andere in de polis voorkomende eigen risico's. Voor de toepassing van het extra eigen risico maakt het geen verschil of het object later geheel of gedeeltelijk wordt teruggevonden.</t>
  </si>
  <si>
    <t>3.Het (extra) eigen risico zal niet worden toegepast indien verzekeringnemer aantoont dat:</t>
  </si>
  <si>
    <t xml:space="preserve"> goedgekeurd beveiligingssysteem, én</t>
  </si>
  <si>
    <t>conform de opgenomen risicodeling, én</t>
  </si>
  <si>
    <t>inbouwbedrijf, én</t>
  </si>
  <si>
    <t xml:space="preserve">             werking was.</t>
  </si>
  <si>
    <t xml:space="preserve">4.Ongeacht het gestelde in lid 3 zal het (extra) eigen risico ook worden toegepast indien de gemachtigde gebruiker van het object, in ernstige mate in gebreke is gebleven om die maatregelen te treffen welke van een zorgvuldig gebruiker onder gegeven omstandigheden mocht worden verwacht teneinde het van de diefstal, verduistering, vermissing van of joyriding met het verzekerde object te voorkomen. </t>
  </si>
  <si>
    <t>Bij verschil tussen de tekst van deze clausule met de Clausule diefstal Werk- en Land(bouw)materieel</t>
  </si>
  <si>
    <t xml:space="preserve">die op 15 september 2009 bij de Coöperatieve Vereniging Nederlandse Assurantie Beurs B.A. is </t>
  </si>
  <si>
    <t>gedeponeerd, zullen alleen de bepalingen van de laatste van kracht zijn. De tekst van de beurs-</t>
  </si>
  <si>
    <t>voorwaarden is beschikbaar via de website van de Coöperatieve Vereniging Nederlandse Assurantie</t>
  </si>
  <si>
    <t xml:space="preserve">Beurs B.A., www.vnab.nl. </t>
  </si>
  <si>
    <t>Risico-indeling beveiliging werk- en land(bouw)materieel</t>
  </si>
  <si>
    <t xml:space="preserve">Graafmachines en laadschoppen op rups of banden: (incl. minigravers): Klasse W 2  </t>
  </si>
  <si>
    <t>Weg- en terreinkranen: Klasse W 2</t>
  </si>
  <si>
    <t>Bulldozer/ shovel: Klasse W 1</t>
  </si>
  <si>
    <t>Asfalteermachine: Klasse W 1</t>
  </si>
  <si>
    <t>Asfaltwalsen/ dumpers : Klasse W 2</t>
  </si>
  <si>
    <t>Heftrucks/ verreikers Klasse W 2</t>
  </si>
  <si>
    <t>Elektrische heftrucks minimaal mechanische beveiliging</t>
  </si>
  <si>
    <t>Tractoren (algemeen]: Klasse W 2</t>
  </si>
  <si>
    <t>Aggregaten/Compressoren/Generatoren: Mechanische beveiliging</t>
  </si>
  <si>
    <t>(onder andere : Compressorenblokkering hijsogen/ wielklem)</t>
  </si>
  <si>
    <t>Niet nader genoemd materieel: Minimaal mechanische beveiliging</t>
  </si>
  <si>
    <t>Soort werk- of land(bouw)materieel vereiste beveiligingsklasse</t>
  </si>
  <si>
    <t>O: Oldtimer</t>
  </si>
  <si>
    <t>Werkrisico</t>
  </si>
  <si>
    <t>Verzekerde is verplicht de nodige zorgvuldigheid in acht te nemen ter voorkoming en beperking van schade aan of door lithiumbatterijen en dient aan de volgende maatregelen te voldoen:</t>
  </si>
  <si>
    <t>1 aan de Wet Algemene Bepalingen Omgevingsrecht, de Omgevingswet en de aanbevelingen bekendgemaakt in de Publicatiereeks Gevaarlijke Stoffen, specifiek PGS-37-2. Zie Circulaire risicobeheersing lithium-ion energiedragers</t>
  </si>
  <si>
    <t>2 aan alle richtlijnen en aanbevelingen van de fabrikant van de originele uitrusting, de zogenoemde original equipment manufacturer hierna te noemen als OEM, met betrekking tot lithiumbatterijen.</t>
  </si>
  <si>
    <t>3 Alle modificaties, wijzigingen aan of inspecties van lithiumbatterijen worden alleen uitgevoerd door de OEM of een bedrijf dat is goedgekeurd en/of geautoriseerd door de OEM.</t>
  </si>
  <si>
    <t>Deze dienen vooraf aan de verzekeraar ter goedkeuring te worden voorgelegd.</t>
  </si>
  <si>
    <t>4 het Batterij Management Systeem (BMS) dient uitgerust te zijn met:</t>
  </si>
  <si>
    <t>- temperatuur- en gas meetsensor(en),</t>
  </si>
  <si>
    <t>- meting laad- en ontlaadstroom alsmede piekbelasting,</t>
  </si>
  <si>
    <t>- schoksensoren,</t>
  </si>
  <si>
    <t>- automatische aansturing intern blussysteem,</t>
  </si>
  <si>
    <t>- levenscyclus durende logadministratie die 24/7 gemonitord met actieve opvolging.</t>
  </si>
  <si>
    <t>5 het opladen van lithiumbatterijen wordt uitgevoerd met behulp van de originele oplaadapparatuur die wordt geleverd door de OEM of gelijkwaardig goedgekeurde oplaadapparatuur.</t>
  </si>
  <si>
    <t>6 voor het opladen van lithiumbatterijen een Risico-Inventarisatie en -Evaluatie (RI&amp;E) wordt opgesteld en uitgevoerd.</t>
  </si>
  <si>
    <t>7 er worden passende risicobeperkende controles (RI&amp;E) uitgevoerd en alle bij het gebruik van het verzekerde interest betrokken medewerkers zijn voldoende opgeleid en zich bewust zijn van de risico's van lithiumbatterijen.</t>
  </si>
  <si>
    <t>8 lithiumbatterijen te allen tijde effectief zijn beveiligd tijdens transport, bediening, opslag of opladen om beweging, kabel-loskoppeling, kabel-beschadiging of mechanische schade te voorkomen. Het transportmiddel dient luchtgeveerd te zijn uitgevoerd.</t>
  </si>
  <si>
    <t>Indien verzekerde aantoont dat aan de hiervoor gestelde zorgvuldigheidseisen is voldaan geldt het eigen risico zoals vermeld op het polisblad of de bijbehorende objectspecificatie.</t>
  </si>
  <si>
    <t>In geval van schade door het niet nakomen van de verplichtingen uit lid 1 tot en met 8, is boven het standaard eigen risico casco, een aanvullend eigen risico van toepassing van 20% van het schadebedrag met een minimum van € 25.000,= en een maximum van € 100.000,= per gebeurtenis.</t>
  </si>
  <si>
    <t>Advies: De opstelling oplaadplaats zo in te richten dat het op te laden object in geval van een calamiteit veilig kan worden afgevoerd c.q. afgesleept.</t>
  </si>
  <si>
    <t>In afwijking van en/of in aanvulling op het bepaalde in de polisvoorwaarden geldt het volgende: Gedurende de tijd dat verzekeringnemer gebruik maakt van gehuurd werkmaterieel en casco dekking van toepassing is, dan is het gehuurde object verzekerd op basis van “Casco Standaard”, als omschreven in artikel 4.1.1 van de Nederlandse Beurspolis voor Landmaterieel 2014.</t>
  </si>
  <si>
    <t>Eventuele afwijking: kies extra:</t>
  </si>
  <si>
    <t>&lt;Clausulelijst&gt;</t>
  </si>
  <si>
    <t>WEG</t>
  </si>
  <si>
    <t>SAZ</t>
  </si>
  <si>
    <t>SVI</t>
  </si>
  <si>
    <t>FL 276: Clausule diefstal GPS-systemen</t>
  </si>
  <si>
    <t>&lt;invullen&gt;</t>
  </si>
  <si>
    <t xml:space="preserve">Een (extra) eigen risico van 10% van het schadebedrag met een minimum van EUR 1.250, - per gebeurtenis is van toepassing op schade door diefstal, vermissing en/of zoekraken van het GPS-systeem (inclusief aan- en toebehoren) uit een vervoermiddel of gebouw, tenzij sprake is geweest van een van de volgende punten. </t>
  </si>
  <si>
    <t xml:space="preserve">Bij stalling van de machine: </t>
  </si>
  <si>
    <t xml:space="preserve">Tijdens de feitelijke werkuren - waaronder niet wordt verstaan het op afroep beschikbaar zijn - tussen 06.00 uur (of zoveel eerder als de feitelijke werkzaamheden zijn aangevangen) en 20.00 uur (of zoveel eerder of later als de feitelijke werkzaamheden zijn beëindigd) is wel gedekt schade door diefstal waarbij sprake is geweest van: </t>
  </si>
  <si>
    <t xml:space="preserve">Schadevergoeding vindt plaats op basis van het bedrag dat noodzakelijk is om een nieuw toestel (of een onderdeel daarvan) dat dezelfde eigenschappen en dezelfde mogelijkheden biedt te kunnen aanschaffen. </t>
  </si>
  <si>
    <t>Bij de berekening van het schadebedrag dat ten laste van de polis kan worden gebracht, zal het (extra) eigen risico worden toegepast vóór andere in de polis voorkomende eigen risico’s.</t>
  </si>
  <si>
    <t xml:space="preserve">- diefstal van het gehele vervoermiddel; </t>
  </si>
  <si>
    <t>- diefstal na braak aan het deugdelijk afgesloten vervoermiddel.</t>
  </si>
  <si>
    <t xml:space="preserve">- diefstal van het gehele vervoermiddel; </t>
  </si>
  <si>
    <t xml:space="preserve">- diefstal vanaf een afgesloten terrein, mits het vervoersmiddel deugdelijk is afgesloten en er sprake is van braak aan het vervoermiddel </t>
  </si>
  <si>
    <t xml:space="preserve">- diefstal vanuit een deugdelijk afgesloten gebouw en er sprake is van braak aan het gebouw. </t>
  </si>
  <si>
    <t>Ingangsdatum:</t>
  </si>
  <si>
    <t>* aanvinken wat van toepassing is</t>
  </si>
  <si>
    <t>E-mail adres</t>
  </si>
  <si>
    <t>Acceptatie is onder voorbehoud van een goedgekeurde UBO check samen met een gespecificeerde schadespecificatie van tenminste de afgelopen 4 + lopend jaar. Definitieve acceptatie zal plaatsvinden na een positieve beoordeling van risicodragers</t>
  </si>
  <si>
    <t>FL 000: Bijzonderheden</t>
  </si>
  <si>
    <t>FL 168: SVI Clausule</t>
  </si>
  <si>
    <t>FL 249: Eigen gebrek dekking 5 jaar</t>
  </si>
  <si>
    <t>FL 184: Schade lading/last</t>
  </si>
  <si>
    <t>FL 383: Eigen gebrek dekking 7 jaar</t>
  </si>
  <si>
    <t>FL 194: 009: Clausule sloopwerkzaamheden</t>
  </si>
  <si>
    <t>FL 202: Bandenclausule NBPL2014</t>
  </si>
  <si>
    <t>FL 221: Onbeheerd achterlaten</t>
  </si>
  <si>
    <t>FL 249: Automatische omzetting naar Casco Standaard (5 jaar)</t>
  </si>
  <si>
    <t>FL 283: LW UITSL.:Cyber aanvallen (NL vertaling LMA5403)+ art WAM</t>
  </si>
  <si>
    <t>FL 290: Regiefouten NBPL 2014</t>
  </si>
  <si>
    <t>FL 291: VNAB Clausule NHT - Terrorismedekking - 1 juli</t>
  </si>
  <si>
    <t>FL 293: B 26 Diefstal werk- en land(bouw)materieel</t>
  </si>
  <si>
    <t>FL 297: Financieringsclausule</t>
  </si>
  <si>
    <t>FL 311; Extra kosten</t>
  </si>
  <si>
    <t>FL 331: Periodieke verwerking</t>
  </si>
  <si>
    <t xml:space="preserve">FL 335: Clausule uitsluiting epidemieën en pandemieën  </t>
  </si>
  <si>
    <t>FL 340: Zorgvuldigheidseisen schade aan kabels € 2.500.000,00</t>
  </si>
  <si>
    <t>FL 353: Regiefouten</t>
  </si>
  <si>
    <t>FL 355: Nieuwwaarderegeling 5 jaar (2.0)</t>
  </si>
  <si>
    <t>FL 366: Nieuwwaarderegeling 3 jaar (2.0)</t>
  </si>
  <si>
    <t>FL 382: Indexering (GWW)</t>
  </si>
  <si>
    <t>FL 384: Uitsluiting optochten</t>
  </si>
  <si>
    <t xml:space="preserve">FL 386: Lithium batterijen (versie 2024/04) </t>
  </si>
  <si>
    <t>FL 385 Cascodekking gehuurd materieel</t>
  </si>
  <si>
    <t>FL 290 Regiefouten NPBL 2014</t>
  </si>
  <si>
    <t>FL 291 VNAB Clausule NHT – Terrorismedekking – 1 juli</t>
  </si>
  <si>
    <t>FL 311: Extra kosten</t>
  </si>
  <si>
    <t>FL 340: Zorgvuldigheidseisen ter voorkoming en beperking van schade aan kabels, buizen en/of leidingschade € 2.500.000,00</t>
  </si>
  <si>
    <t>FL 385: Cascodekking gehuurd materieel</t>
  </si>
  <si>
    <r>
      <t xml:space="preserve">FL 341: Zorgvuldigheidseisen schade aan kabels </t>
    </r>
    <r>
      <rPr>
        <b/>
        <sz val="11"/>
        <color theme="0"/>
        <rFont val="Calibri"/>
        <family val="2"/>
      </rPr>
      <t>Vrije tekst</t>
    </r>
  </si>
  <si>
    <t>voor eigen gebrek schades.  </t>
  </si>
  <si>
    <t xml:space="preserve">·         het object was uitgerust met Keurmerk CCV Voertuigbeveiliging of een soort gelijke instantie  </t>
  </si>
  <si>
    <t xml:space="preserve">·         dit beveiligingssysteem in overeenstemming is met de voor geschreven beveiligingsklasse </t>
  </si>
  <si>
    <t xml:space="preserve">·         dit beveiligingssysteem is goedgekeurd en jaarlijks is gecontroleerd door een SCM erkend </t>
  </si>
  <si>
    <t xml:space="preserve">·         dit beveiligingssysteem ten tijde van de diefstal, verduistering, vermissing of joyriding in </t>
  </si>
  <si>
    <t xml:space="preserve">Indien binnen drie jaar na aanschaf door de verzekeringnemer als eerste eigenaar/gebruiker sprake is van een totaal verlies-schade </t>
  </si>
  <si>
    <t>en naar aanleiding daarvan wordt overgegaan tot aanschaf van een vervangend werkmaterieel waarvoor de verzekering wordt voortgezet,  wordt als dagwaarde beschouwd:</t>
  </si>
  <si>
    <t>de aanschafwaarde van het werkmaterieel zoals vermeld op een (originele) aankoopnota minus de waarde</t>
  </si>
  <si>
    <t xml:space="preserve">van het verzekerde object direct na de schade-gebeurtenis. </t>
  </si>
  <si>
    <t>De reparatiekosten, waarop in mindering wordt gebracht: een redelijke aftrek voor normale slijtage</t>
  </si>
  <si>
    <t xml:space="preserve">ten aanzien van onderdelen en toebehoren, welke aan slijtage onderhevig zijn. Indien de geschatte </t>
  </si>
  <si>
    <t xml:space="preserve">reparatiekosten de verzekerde som te boven gaan, zal de verzekerde som worden uitgekeerd minus de </t>
  </si>
  <si>
    <t xml:space="preserve">eventuele waarde van restanten. Indien er volgens de polis sprake is van vergoeding op basis van </t>
  </si>
  <si>
    <t xml:space="preserve">dagwaarde dan dient in de voorgaande zin voor verzekerde som  “dagwaarde” te worden gelezen.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</si>
</sst>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2]\ * #,##0.00_-;_-[$€-2]\ * #,##0.00\-;_-[$€-2]\ * &quot;-&quot;??_-;_-@_-"/>
    <numFmt numFmtId="165" formatCode="_ [$€-2]\ * #,##0.00_ ;_ [$€-2]\ * \-#,##0.00_ ;_ [$€-2]\ * &quot;-&quot;??_ ;_ @_ "/>
    <numFmt numFmtId="166" formatCode="&quot;€&quot;\ #,##0"/>
  </numFmts>
  <fonts count="17" x14ac:knownFonts="1">
    <font>
      <sz val="10"/>
      <name val="Arial"/>
    </font>
    <font>
      <sz val="10"/>
      <name val="Arial"/>
      <family val="2"/>
    </font>
    <font>
      <b/>
      <sz val="10"/>
      <name val="Arial"/>
      <family val="2"/>
    </font>
    <font>
      <b/>
      <sz val="12"/>
      <name val="Arial"/>
      <family val="2"/>
    </font>
    <font>
      <i/>
      <u/>
      <sz val="10"/>
      <name val="Arial"/>
      <family val="2"/>
    </font>
    <font>
      <u/>
      <sz val="10"/>
      <color indexed="12"/>
      <name val="Arial"/>
      <family val="2"/>
    </font>
    <font>
      <sz val="10"/>
      <name val="Arial"/>
      <family val="2"/>
    </font>
    <font>
      <b/>
      <i/>
      <u/>
      <sz val="10"/>
      <name val="Arial"/>
      <family val="2"/>
    </font>
    <font>
      <b/>
      <u/>
      <sz val="10"/>
      <name val="Arial"/>
      <family val="2"/>
    </font>
    <font>
      <sz val="12"/>
      <name val="Arial"/>
      <family val="2"/>
    </font>
    <font>
      <i/>
      <sz val="12"/>
      <name val="Arial"/>
      <family val="2"/>
    </font>
    <font>
      <i/>
      <sz val="10"/>
      <name val="Arial"/>
      <family val="2"/>
    </font>
    <font>
      <b/>
      <sz val="10"/>
      <color theme="0"/>
      <name val="Arial"/>
      <family val="2"/>
    </font>
    <font>
      <b/>
      <sz val="12"/>
      <color theme="0"/>
      <name val="Arial"/>
      <family val="2"/>
    </font>
    <font>
      <b/>
      <u/>
      <sz val="10"/>
      <color rgb="FF000000"/>
      <name val="Arial"/>
      <family val="2"/>
    </font>
    <font>
      <sz val="10"/>
      <color theme="0"/>
      <name val="Arial"/>
      <family val="2"/>
    </font>
    <font>
      <b/>
      <sz val="11"/>
      <color theme="0"/>
      <name val="Calibri"/>
      <family val="2"/>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theme="0"/>
      </top>
      <bottom style="thin">
        <color theme="0"/>
      </bottom>
      <diagonal/>
    </border>
    <border>
      <left style="thin">
        <color indexed="64"/>
      </left>
      <right/>
      <top style="medium">
        <color indexed="64"/>
      </top>
      <bottom style="medium">
        <color indexed="64"/>
      </bottom>
      <diagonal/>
    </border>
  </borders>
  <cellStyleXfs count="5">
    <xf numFmtId="0" fontId="0" fillId="0" borderId="0"/>
    <xf numFmtId="0" fontId="5" fillId="0" borderId="0" applyNumberFormat="0" applyFill="0" applyBorder="0" applyAlignment="0" applyProtection="0">
      <alignment vertical="top"/>
      <protection locked="0"/>
    </xf>
    <xf numFmtId="9" fontId="1" fillId="0" borderId="0" applyFont="0" applyFill="0" applyBorder="0" applyAlignment="0" applyProtection="0"/>
    <xf numFmtId="9" fontId="6" fillId="0" borderId="0" applyFont="0" applyFill="0" applyBorder="0" applyAlignment="0" applyProtection="0"/>
    <xf numFmtId="0" fontId="6" fillId="0" borderId="0"/>
  </cellStyleXfs>
  <cellXfs count="114">
    <xf numFmtId="0" fontId="0" fillId="0" borderId="0" xfId="0"/>
    <xf numFmtId="0" fontId="3" fillId="0" borderId="0" xfId="0" applyFont="1"/>
    <xf numFmtId="0" fontId="4" fillId="0" borderId="0" xfId="0" applyFont="1"/>
    <xf numFmtId="0" fontId="2" fillId="0" borderId="0" xfId="0" applyFont="1"/>
    <xf numFmtId="0" fontId="7" fillId="0" borderId="0" xfId="0" applyFont="1"/>
    <xf numFmtId="0" fontId="6" fillId="0" borderId="0" xfId="0" applyFont="1"/>
    <xf numFmtId="164" fontId="6" fillId="0" borderId="0" xfId="0" applyNumberFormat="1" applyFont="1"/>
    <xf numFmtId="0" fontId="9" fillId="0" borderId="0" xfId="0" applyFont="1"/>
    <xf numFmtId="0" fontId="9" fillId="0" borderId="0" xfId="0" applyFont="1" applyAlignment="1">
      <alignment horizontal="left"/>
    </xf>
    <xf numFmtId="10" fontId="9" fillId="0" borderId="0" xfId="0" applyNumberFormat="1" applyFont="1" applyAlignment="1">
      <alignment horizontal="left"/>
    </xf>
    <xf numFmtId="0" fontId="6" fillId="2" borderId="0" xfId="0" applyFont="1" applyFill="1"/>
    <xf numFmtId="0" fontId="6" fillId="3" borderId="0" xfId="0" applyFont="1" applyFill="1"/>
    <xf numFmtId="0" fontId="3"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6" fillId="4" borderId="0" xfId="0" applyFont="1" applyFill="1"/>
    <xf numFmtId="0" fontId="6" fillId="0" borderId="0" xfId="0" applyFont="1" applyAlignment="1">
      <alignment horizontal="center"/>
    </xf>
    <xf numFmtId="49" fontId="6" fillId="0" borderId="0" xfId="0" applyNumberFormat="1" applyFont="1" applyAlignment="1">
      <alignment horizontal="left"/>
    </xf>
    <xf numFmtId="49" fontId="6" fillId="0" borderId="0" xfId="0" applyNumberFormat="1" applyFont="1" applyAlignment="1">
      <alignment horizontal="center"/>
    </xf>
    <xf numFmtId="0" fontId="11" fillId="0" borderId="0" xfId="0" applyFont="1"/>
    <xf numFmtId="0" fontId="2"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wrapText="1"/>
    </xf>
    <xf numFmtId="49" fontId="6" fillId="0" borderId="0" xfId="0" applyNumberFormat="1" applyFont="1" applyAlignment="1">
      <alignment wrapText="1"/>
    </xf>
    <xf numFmtId="0" fontId="9" fillId="0" borderId="18" xfId="0" applyFont="1" applyBorder="1"/>
    <xf numFmtId="165" fontId="6" fillId="0" borderId="20" xfId="0" applyNumberFormat="1" applyFont="1" applyBorder="1"/>
    <xf numFmtId="49" fontId="6" fillId="0" borderId="0" xfId="0" applyNumberFormat="1" applyFont="1"/>
    <xf numFmtId="49" fontId="3" fillId="0" borderId="0" xfId="0" applyNumberFormat="1" applyFont="1" applyAlignment="1">
      <alignment horizontal="center"/>
    </xf>
    <xf numFmtId="49" fontId="4" fillId="0" borderId="0" xfId="0" applyNumberFormat="1" applyFont="1" applyAlignment="1">
      <alignment horizontal="center"/>
    </xf>
    <xf numFmtId="49" fontId="9" fillId="0" borderId="0" xfId="0" applyNumberFormat="1" applyFont="1" applyAlignment="1">
      <alignment horizontal="center"/>
    </xf>
    <xf numFmtId="49" fontId="3" fillId="0" borderId="0" xfId="0" applyNumberFormat="1" applyFont="1" applyAlignment="1">
      <alignment horizontal="left"/>
    </xf>
    <xf numFmtId="49" fontId="4" fillId="0" borderId="0" xfId="0" applyNumberFormat="1" applyFont="1" applyAlignment="1">
      <alignment horizontal="left"/>
    </xf>
    <xf numFmtId="49" fontId="9" fillId="0" borderId="0" xfId="0" applyNumberFormat="1" applyFont="1" applyAlignment="1">
      <alignment horizontal="left"/>
    </xf>
    <xf numFmtId="44" fontId="6" fillId="0" borderId="1" xfId="0" applyNumberFormat="1" applyFont="1" applyBorder="1" applyAlignment="1">
      <alignment horizontal="center"/>
    </xf>
    <xf numFmtId="44" fontId="6" fillId="4" borderId="1" xfId="0" applyNumberFormat="1" applyFont="1" applyFill="1" applyBorder="1" applyAlignment="1">
      <alignment horizontal="center"/>
    </xf>
    <xf numFmtId="0" fontId="6" fillId="0" borderId="1" xfId="4" applyBorder="1"/>
    <xf numFmtId="0" fontId="6" fillId="0" borderId="1" xfId="4" applyBorder="1" applyAlignment="1">
      <alignment horizontal="center"/>
    </xf>
    <xf numFmtId="0" fontId="6" fillId="4" borderId="1" xfId="4" applyFill="1" applyBorder="1"/>
    <xf numFmtId="0" fontId="6" fillId="4" borderId="1" xfId="4" applyFill="1" applyBorder="1" applyAlignment="1">
      <alignment horizontal="center"/>
    </xf>
    <xf numFmtId="0" fontId="6" fillId="4" borderId="0" xfId="4" applyFill="1"/>
    <xf numFmtId="166" fontId="6" fillId="4" borderId="1" xfId="4" applyNumberFormat="1" applyFill="1" applyBorder="1" applyAlignment="1">
      <alignment horizontal="center"/>
    </xf>
    <xf numFmtId="166" fontId="6" fillId="0" borderId="1" xfId="4" applyNumberFormat="1" applyBorder="1" applyAlignment="1">
      <alignment horizontal="center"/>
    </xf>
    <xf numFmtId="49" fontId="6" fillId="0" borderId="1" xfId="4" applyNumberFormat="1" applyBorder="1" applyAlignment="1">
      <alignment horizontal="center"/>
    </xf>
    <xf numFmtId="49" fontId="6" fillId="4" borderId="1" xfId="4" applyNumberFormat="1" applyFill="1" applyBorder="1" applyAlignment="1">
      <alignment horizontal="center"/>
    </xf>
    <xf numFmtId="44" fontId="6" fillId="0" borderId="1" xfId="4" applyNumberFormat="1" applyBorder="1" applyAlignment="1">
      <alignment horizontal="center"/>
    </xf>
    <xf numFmtId="44" fontId="6" fillId="4" borderId="1" xfId="4" applyNumberFormat="1" applyFill="1" applyBorder="1" applyAlignment="1">
      <alignment horizontal="center"/>
    </xf>
    <xf numFmtId="10" fontId="6" fillId="0" borderId="19" xfId="2" applyNumberFormat="1" applyFont="1" applyBorder="1"/>
    <xf numFmtId="0" fontId="3" fillId="0" borderId="2" xfId="0" applyFont="1" applyBorder="1"/>
    <xf numFmtId="0" fontId="1" fillId="0" borderId="3" xfId="0" applyFont="1" applyBorder="1"/>
    <xf numFmtId="0" fontId="9" fillId="0" borderId="3" xfId="0" applyFont="1" applyBorder="1"/>
    <xf numFmtId="0" fontId="9" fillId="0" borderId="5" xfId="0" applyFont="1" applyBorder="1"/>
    <xf numFmtId="0" fontId="1" fillId="0" borderId="0" xfId="0" applyFont="1"/>
    <xf numFmtId="0" fontId="9" fillId="0" borderId="6" xfId="0" applyFont="1" applyBorder="1"/>
    <xf numFmtId="0" fontId="1" fillId="0" borderId="6" xfId="0" applyFont="1" applyBorder="1"/>
    <xf numFmtId="0" fontId="3" fillId="0" borderId="5" xfId="0" applyFont="1" applyBorder="1"/>
    <xf numFmtId="0" fontId="2" fillId="0" borderId="5" xfId="0" applyFont="1" applyBorder="1"/>
    <xf numFmtId="0" fontId="3" fillId="0" borderId="7" xfId="0" applyFont="1" applyBorder="1"/>
    <xf numFmtId="0" fontId="9" fillId="0" borderId="8" xfId="0" applyFont="1" applyBorder="1"/>
    <xf numFmtId="0" fontId="3" fillId="0" borderId="8" xfId="0" applyFont="1" applyBorder="1"/>
    <xf numFmtId="0" fontId="2" fillId="0" borderId="8" xfId="0" applyFont="1" applyBorder="1"/>
    <xf numFmtId="0" fontId="1" fillId="0" borderId="9" xfId="0" applyFont="1" applyBorder="1"/>
    <xf numFmtId="0" fontId="1" fillId="0" borderId="0" xfId="0" applyFont="1" applyAlignment="1">
      <alignment vertical="center" wrapText="1"/>
    </xf>
    <xf numFmtId="0" fontId="1" fillId="0" borderId="0" xfId="0" quotePrefix="1" applyFont="1" applyAlignment="1">
      <alignment horizontal="left" vertical="center" wrapText="1"/>
    </xf>
    <xf numFmtId="10" fontId="6" fillId="0" borderId="24" xfId="2" applyNumberFormat="1" applyFont="1" applyBorder="1"/>
    <xf numFmtId="0" fontId="12" fillId="3" borderId="10" xfId="0" applyFont="1" applyFill="1" applyBorder="1"/>
    <xf numFmtId="0" fontId="12" fillId="3" borderId="11" xfId="0" applyFont="1" applyFill="1" applyBorder="1" applyAlignment="1">
      <alignment horizontal="center"/>
    </xf>
    <xf numFmtId="49" fontId="12" fillId="3" borderId="11" xfId="0" applyNumberFormat="1" applyFont="1" applyFill="1" applyBorder="1" applyAlignment="1">
      <alignment horizontal="left"/>
    </xf>
    <xf numFmtId="0" fontId="12" fillId="3" borderId="11" xfId="0" applyFont="1" applyFill="1" applyBorder="1" applyAlignment="1">
      <alignment horizontal="left"/>
    </xf>
    <xf numFmtId="0" fontId="12" fillId="3" borderId="11" xfId="0" applyFont="1" applyFill="1" applyBorder="1"/>
    <xf numFmtId="0" fontId="12" fillId="3" borderId="12" xfId="0" applyFont="1" applyFill="1" applyBorder="1"/>
    <xf numFmtId="0" fontId="2" fillId="3" borderId="0" xfId="0" applyFont="1" applyFill="1"/>
    <xf numFmtId="0" fontId="12" fillId="3" borderId="13" xfId="0" applyFont="1" applyFill="1" applyBorder="1"/>
    <xf numFmtId="0" fontId="12" fillId="3" borderId="0" xfId="0" applyFont="1" applyFill="1"/>
    <xf numFmtId="0" fontId="12" fillId="3" borderId="0" xfId="0" applyFont="1" applyFill="1" applyAlignment="1">
      <alignment horizontal="center" vertical="top"/>
    </xf>
    <xf numFmtId="49" fontId="12" fillId="3" borderId="0" xfId="0" applyNumberFormat="1" applyFont="1" applyFill="1" applyAlignment="1">
      <alignment horizontal="center"/>
    </xf>
    <xf numFmtId="0" fontId="12" fillId="3" borderId="0" xfId="0" applyFont="1" applyFill="1" applyAlignment="1">
      <alignment horizontal="left"/>
    </xf>
    <xf numFmtId="49" fontId="12" fillId="3" borderId="0" xfId="0" applyNumberFormat="1" applyFont="1" applyFill="1" applyAlignment="1">
      <alignment horizontal="left"/>
    </xf>
    <xf numFmtId="0" fontId="12" fillId="3" borderId="0" xfId="0" applyFont="1" applyFill="1" applyAlignment="1">
      <alignment horizontal="center"/>
    </xf>
    <xf numFmtId="0" fontId="12" fillId="3" borderId="14" xfId="0" applyFont="1" applyFill="1" applyBorder="1" applyAlignment="1">
      <alignment horizontal="center"/>
    </xf>
    <xf numFmtId="0" fontId="12" fillId="3" borderId="1" xfId="0" applyFont="1" applyFill="1" applyBorder="1"/>
    <xf numFmtId="49" fontId="12" fillId="3" borderId="1" xfId="0" applyNumberFormat="1" applyFont="1" applyFill="1" applyBorder="1" applyAlignment="1">
      <alignment horizontal="center"/>
    </xf>
    <xf numFmtId="49" fontId="12" fillId="3" borderId="1" xfId="0" applyNumberFormat="1" applyFont="1" applyFill="1" applyBorder="1" applyAlignment="1">
      <alignment horizontal="left"/>
    </xf>
    <xf numFmtId="0" fontId="12" fillId="3" borderId="1" xfId="0" applyFont="1" applyFill="1" applyBorder="1" applyAlignment="1">
      <alignment horizontal="center"/>
    </xf>
    <xf numFmtId="44" fontId="12" fillId="3" borderId="1" xfId="0" applyNumberFormat="1" applyFont="1" applyFill="1" applyBorder="1"/>
    <xf numFmtId="44" fontId="12" fillId="3" borderId="21" xfId="0" applyNumberFormat="1" applyFont="1" applyFill="1" applyBorder="1"/>
    <xf numFmtId="44" fontId="12" fillId="3" borderId="18" xfId="0" applyNumberFormat="1" applyFont="1" applyFill="1" applyBorder="1"/>
    <xf numFmtId="44" fontId="12" fillId="3" borderId="22" xfId="0" applyNumberFormat="1" applyFont="1" applyFill="1" applyBorder="1"/>
    <xf numFmtId="44" fontId="12" fillId="3" borderId="19" xfId="0" applyNumberFormat="1" applyFont="1" applyFill="1" applyBorder="1"/>
    <xf numFmtId="44" fontId="12" fillId="3" borderId="24" xfId="0" applyNumberFormat="1" applyFont="1" applyFill="1" applyBorder="1"/>
    <xf numFmtId="44" fontId="12" fillId="3" borderId="20" xfId="0" applyNumberFormat="1" applyFont="1" applyFill="1" applyBorder="1"/>
    <xf numFmtId="0" fontId="13" fillId="3" borderId="10" xfId="0" applyFont="1" applyFill="1" applyBorder="1"/>
    <xf numFmtId="165" fontId="12" fillId="3" borderId="12" xfId="0" applyNumberFormat="1" applyFont="1" applyFill="1" applyBorder="1"/>
    <xf numFmtId="0" fontId="13" fillId="3" borderId="15" xfId="0" applyFont="1" applyFill="1" applyBorder="1"/>
    <xf numFmtId="0" fontId="13" fillId="3" borderId="16" xfId="0" applyFont="1" applyFill="1" applyBorder="1"/>
    <xf numFmtId="164" fontId="13" fillId="3" borderId="17" xfId="0" applyNumberFormat="1" applyFont="1" applyFill="1" applyBorder="1"/>
    <xf numFmtId="0" fontId="3" fillId="3" borderId="3" xfId="0" applyFont="1" applyFill="1" applyBorder="1" applyAlignment="1">
      <alignment vertical="center"/>
    </xf>
    <xf numFmtId="0" fontId="1" fillId="3" borderId="3" xfId="0" applyFont="1" applyFill="1" applyBorder="1" applyAlignment="1">
      <alignment vertical="center"/>
    </xf>
    <xf numFmtId="0" fontId="9" fillId="3" borderId="4" xfId="0" applyFont="1" applyFill="1" applyBorder="1"/>
    <xf numFmtId="0" fontId="9" fillId="3" borderId="0" xfId="0" applyFont="1" applyFill="1" applyAlignment="1">
      <alignment horizontal="center"/>
    </xf>
    <xf numFmtId="0" fontId="9" fillId="3" borderId="0" xfId="0" applyFont="1" applyFill="1" applyAlignment="1">
      <alignment vertical="center"/>
    </xf>
    <xf numFmtId="0" fontId="9" fillId="3" borderId="6" xfId="0" applyFont="1" applyFill="1" applyBorder="1"/>
    <xf numFmtId="0" fontId="10" fillId="3" borderId="0" xfId="0" applyFont="1" applyFill="1" applyAlignment="1">
      <alignment vertical="center"/>
    </xf>
    <xf numFmtId="0" fontId="12" fillId="5" borderId="0" xfId="0" applyFont="1" applyFill="1"/>
    <xf numFmtId="0" fontId="15" fillId="3" borderId="23" xfId="0" applyFont="1" applyFill="1" applyBorder="1"/>
    <xf numFmtId="0" fontId="2" fillId="3" borderId="0" xfId="0" applyFont="1" applyFill="1" applyAlignment="1">
      <alignment vertical="center" wrapText="1"/>
    </xf>
    <xf numFmtId="0" fontId="14" fillId="3" borderId="0" xfId="0" applyFont="1" applyFill="1" applyAlignment="1">
      <alignment vertical="center" wrapText="1"/>
    </xf>
    <xf numFmtId="0" fontId="8" fillId="3" borderId="0" xfId="0" applyFont="1" applyFill="1" applyAlignment="1">
      <alignment vertical="center" wrapText="1"/>
    </xf>
    <xf numFmtId="0" fontId="1" fillId="0" borderId="0" xfId="0" applyFont="1" applyAlignment="1">
      <alignment horizontal="left" vertical="center" wrapText="1"/>
    </xf>
    <xf numFmtId="0" fontId="5" fillId="0" borderId="0" xfId="1" applyAlignment="1" applyProtection="1">
      <alignment vertical="center" wrapText="1"/>
    </xf>
    <xf numFmtId="0" fontId="1" fillId="0" borderId="0" xfId="0" applyFont="1" applyAlignment="1">
      <alignment vertical="center" wrapText="1" shrinkToFit="1"/>
    </xf>
    <xf numFmtId="0" fontId="1" fillId="0" borderId="0" xfId="1" applyFont="1" applyAlignment="1" applyProtection="1">
      <alignment vertical="center" wrapText="1"/>
    </xf>
    <xf numFmtId="0" fontId="1" fillId="0" borderId="0" xfId="0" applyFont="1" applyAlignment="1">
      <alignment wrapText="1"/>
    </xf>
    <xf numFmtId="49" fontId="2" fillId="0" borderId="0" xfId="0" applyNumberFormat="1" applyFont="1"/>
    <xf numFmtId="49" fontId="6" fillId="0" borderId="0" xfId="0" applyNumberFormat="1" applyFont="1"/>
  </cellXfs>
  <cellStyles count="5">
    <cellStyle name="Hyperlink" xfId="1" builtinId="8"/>
    <cellStyle name="Procent" xfId="2" builtinId="5"/>
    <cellStyle name="Procent 2" xfId="3" xr:uid="{00000000-0005-0000-0000-000002000000}"/>
    <cellStyle name="Standaard" xfId="0" builtinId="0"/>
    <cellStyle name="Standaard 2" xfId="4" xr:uid="{00000000-0005-0000-0000-000004000000}"/>
  </cellStyles>
  <dxfs count="3">
    <dxf>
      <font>
        <b val="0"/>
        <i val="0"/>
        <strike val="0"/>
        <condense val="0"/>
        <extend val="0"/>
        <outline val="0"/>
        <shadow val="0"/>
        <u val="none"/>
        <vertAlign val="baseline"/>
        <sz val="10"/>
        <color theme="0"/>
        <name val="Arial"/>
        <family val="2"/>
        <scheme val="none"/>
      </font>
      <fill>
        <patternFill patternType="solid">
          <fgColor indexed="64"/>
          <bgColor rgb="FFFF0000"/>
        </patternFill>
      </fill>
      <border diagonalUp="0" diagonalDown="0" outline="0">
        <left/>
        <right/>
        <top style="thin">
          <color theme="0"/>
        </top>
        <bottom style="thin">
          <color theme="0"/>
        </bottom>
      </border>
    </dxf>
    <dxf>
      <font>
        <b val="0"/>
        <i val="0"/>
        <strike val="0"/>
        <condense val="0"/>
        <extend val="0"/>
        <outline val="0"/>
        <shadow val="0"/>
        <u val="none"/>
        <vertAlign val="baseline"/>
        <sz val="10"/>
        <color theme="0"/>
        <name val="Arial"/>
        <family val="2"/>
        <scheme val="none"/>
      </font>
      <fill>
        <patternFill patternType="solid">
          <fgColor indexed="64"/>
          <bgColor rgb="FFFF000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6</xdr:col>
      <xdr:colOff>1297233</xdr:colOff>
      <xdr:row>75</xdr:row>
      <xdr:rowOff>16067</xdr:rowOff>
    </xdr:from>
    <xdr:ext cx="184731" cy="26456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9887705" y="128209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mc:AlternateContent xmlns:mc="http://schemas.openxmlformats.org/markup-compatibility/2006">
    <mc:Choice xmlns:a14="http://schemas.microsoft.com/office/drawing/2010/main" Requires="a14">
      <xdr:twoCellAnchor editAs="oneCell">
        <xdr:from>
          <xdr:col>16</xdr:col>
          <xdr:colOff>409575</xdr:colOff>
          <xdr:row>65</xdr:row>
          <xdr:rowOff>28575</xdr:rowOff>
        </xdr:from>
        <xdr:to>
          <xdr:col>16</xdr:col>
          <xdr:colOff>628650</xdr:colOff>
          <xdr:row>66</xdr:row>
          <xdr:rowOff>28575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66</xdr:row>
          <xdr:rowOff>38100</xdr:rowOff>
        </xdr:from>
        <xdr:to>
          <xdr:col>16</xdr:col>
          <xdr:colOff>581025</xdr:colOff>
          <xdr:row>67</xdr:row>
          <xdr:rowOff>28575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67</xdr:row>
          <xdr:rowOff>28575</xdr:rowOff>
        </xdr:from>
        <xdr:to>
          <xdr:col>16</xdr:col>
          <xdr:colOff>628650</xdr:colOff>
          <xdr:row>68</xdr:row>
          <xdr:rowOff>76200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428625</xdr:colOff>
      <xdr:row>1</xdr:row>
      <xdr:rowOff>189514</xdr:rowOff>
    </xdr:from>
    <xdr:to>
      <xdr:col>19</xdr:col>
      <xdr:colOff>821531</xdr:colOff>
      <xdr:row>8</xdr:row>
      <xdr:rowOff>83927</xdr:rowOff>
    </xdr:to>
    <xdr:pic>
      <xdr:nvPicPr>
        <xdr:cNvPr id="4" name="Afbeelding 3">
          <a:extLst>
            <a:ext uri="{FF2B5EF4-FFF2-40B4-BE49-F238E27FC236}">
              <a16:creationId xmlns:a16="http://schemas.microsoft.com/office/drawing/2014/main" id="{B48C7531-ABB3-642D-B0B2-37885C4884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941" b="27440"/>
        <a:stretch/>
      </xdr:blipFill>
      <xdr:spPr>
        <a:xfrm>
          <a:off x="16859250" y="356202"/>
          <a:ext cx="4155281" cy="13112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B3:B27" totalsRowShown="0" headerRowDxfId="2" dataDxfId="1">
  <autoFilter ref="B3:B27" xr:uid="{00000000-0009-0000-0100-000001000000}"/>
  <tableColumns count="1">
    <tableColumn id="1" xr3:uid="{00000000-0010-0000-0100-000001000000}" name="&lt;Clausulelijst&gt;" dataDxfId="0"/>
  </tableColumns>
  <tableStyleInfo name="TableStyleMedium23"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vnab.nl/" TargetMode="External"/><Relationship Id="rId1" Type="http://schemas.openxmlformats.org/officeDocument/2006/relationships/hyperlink" Target="http://www.cbs.n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BI93"/>
  <sheetViews>
    <sheetView tabSelected="1" zoomScale="80" zoomScaleNormal="80" zoomScaleSheetLayoutView="80" zoomScalePageLayoutView="77" workbookViewId="0">
      <selection activeCell="B76" sqref="B76"/>
    </sheetView>
  </sheetViews>
  <sheetFormatPr defaultColWidth="9.140625" defaultRowHeight="12.75" x14ac:dyDescent="0.2"/>
  <cols>
    <col min="1" max="1" width="37.42578125" style="5" customWidth="1"/>
    <col min="2" max="2" width="39.28515625" style="5" customWidth="1"/>
    <col min="3" max="3" width="15" style="5" hidden="1" customWidth="1"/>
    <col min="4" max="4" width="22.42578125" style="18" customWidth="1"/>
    <col min="5" max="5" width="11.85546875" style="5" customWidth="1"/>
    <col min="6" max="6" width="11" style="17" customWidth="1"/>
    <col min="7" max="7" width="14.28515625" style="16" customWidth="1"/>
    <col min="8" max="8" width="9" style="5" hidden="1" customWidth="1"/>
    <col min="9" max="9" width="26.7109375" style="5" customWidth="1"/>
    <col min="10" max="10" width="14.7109375" style="5" customWidth="1"/>
    <col min="11" max="11" width="12.85546875" style="5" customWidth="1"/>
    <col min="12" max="12" width="15.5703125" style="5" customWidth="1"/>
    <col min="13" max="13" width="16.140625" style="5" customWidth="1"/>
    <col min="14" max="14" width="15.140625" style="5" hidden="1" customWidth="1"/>
    <col min="15" max="15" width="14.140625" style="5" bestFit="1" customWidth="1"/>
    <col min="16" max="16" width="10" style="5" customWidth="1"/>
    <col min="17" max="17" width="22.5703125" style="5" customWidth="1"/>
    <col min="18" max="18" width="21.85546875" style="5" bestFit="1" customWidth="1"/>
    <col min="19" max="19" width="12.140625" style="5" customWidth="1"/>
    <col min="20" max="20" width="15.28515625" style="5" bestFit="1" customWidth="1"/>
    <col min="21" max="16384" width="9.140625" style="5"/>
  </cols>
  <sheetData>
    <row r="2" spans="1:7" ht="15.75" x14ac:dyDescent="0.25">
      <c r="A2" s="1" t="s">
        <v>14</v>
      </c>
    </row>
    <row r="3" spans="1:7" ht="15.75" x14ac:dyDescent="0.25">
      <c r="A3" s="1" t="s">
        <v>10</v>
      </c>
    </row>
    <row r="4" spans="1:7" ht="15.75" x14ac:dyDescent="0.25">
      <c r="A4" s="1" t="s">
        <v>32</v>
      </c>
      <c r="B4" s="1"/>
      <c r="C4" s="1"/>
      <c r="D4" s="27"/>
      <c r="E4" s="1"/>
      <c r="F4" s="30"/>
      <c r="G4" s="12"/>
    </row>
    <row r="5" spans="1:7" ht="15.75" x14ac:dyDescent="0.25">
      <c r="A5" s="1" t="s">
        <v>264</v>
      </c>
      <c r="B5" s="1"/>
      <c r="C5" s="1"/>
      <c r="D5" s="27"/>
      <c r="E5" s="1"/>
      <c r="F5" s="30"/>
      <c r="G5" s="12"/>
    </row>
    <row r="6" spans="1:7" ht="15.75" x14ac:dyDescent="0.25">
      <c r="A6" s="1"/>
      <c r="B6" s="1"/>
      <c r="C6" s="1"/>
      <c r="D6" s="27"/>
      <c r="E6" s="1"/>
      <c r="F6" s="30"/>
      <c r="G6" s="12"/>
    </row>
    <row r="7" spans="1:7" ht="15.75" x14ac:dyDescent="0.25">
      <c r="A7" s="1"/>
      <c r="B7" s="1"/>
      <c r="C7" s="1"/>
      <c r="D7" s="27"/>
      <c r="E7" s="1"/>
      <c r="F7" s="30"/>
      <c r="G7" s="12"/>
    </row>
    <row r="8" spans="1:7" ht="15.75" x14ac:dyDescent="0.25">
      <c r="A8" s="1" t="s">
        <v>19</v>
      </c>
      <c r="B8" s="1"/>
      <c r="C8" s="1"/>
      <c r="D8" s="27"/>
      <c r="E8" s="1"/>
      <c r="F8" s="30"/>
      <c r="G8" s="12"/>
    </row>
    <row r="9" spans="1:7" ht="15.75" x14ac:dyDescent="0.25">
      <c r="A9" s="1"/>
      <c r="B9" s="1"/>
      <c r="C9" s="1"/>
      <c r="D9" s="27"/>
      <c r="E9" s="1"/>
      <c r="F9" s="30"/>
      <c r="G9" s="12"/>
    </row>
    <row r="10" spans="1:7" ht="15.75" x14ac:dyDescent="0.25">
      <c r="A10" s="1" t="s">
        <v>21</v>
      </c>
      <c r="B10" s="1"/>
      <c r="C10" s="1"/>
      <c r="D10" s="27"/>
      <c r="E10" s="1"/>
      <c r="F10" s="30"/>
      <c r="G10" s="12"/>
    </row>
    <row r="11" spans="1:7" ht="15.75" x14ac:dyDescent="0.25">
      <c r="A11" s="1" t="s">
        <v>22</v>
      </c>
      <c r="B11" s="1"/>
      <c r="C11" s="1"/>
      <c r="D11" s="27"/>
      <c r="E11" s="1"/>
      <c r="F11" s="30"/>
      <c r="G11" s="12"/>
    </row>
    <row r="12" spans="1:7" ht="15.75" x14ac:dyDescent="0.25">
      <c r="A12" s="1" t="s">
        <v>23</v>
      </c>
      <c r="B12" s="1"/>
      <c r="C12" s="1"/>
      <c r="D12" s="27"/>
      <c r="E12" s="1"/>
      <c r="F12" s="30"/>
      <c r="G12" s="12"/>
    </row>
    <row r="13" spans="1:7" ht="15.75" x14ac:dyDescent="0.25">
      <c r="B13" s="1"/>
      <c r="C13" s="1"/>
      <c r="D13" s="27"/>
      <c r="E13" s="1"/>
      <c r="F13" s="30"/>
      <c r="G13" s="12"/>
    </row>
    <row r="15" spans="1:7" x14ac:dyDescent="0.2">
      <c r="A15" s="4" t="s">
        <v>0</v>
      </c>
      <c r="B15" s="2"/>
      <c r="C15" s="2"/>
      <c r="D15" s="28"/>
      <c r="E15" s="2"/>
      <c r="F15" s="31"/>
      <c r="G15" s="13"/>
    </row>
    <row r="16" spans="1:7" ht="13.5" thickBot="1" x14ac:dyDescent="0.25"/>
    <row r="17" spans="1:61" s="70" customFormat="1" x14ac:dyDescent="0.2">
      <c r="A17" s="64" t="s">
        <v>4</v>
      </c>
      <c r="B17" s="65" t="s">
        <v>5</v>
      </c>
      <c r="C17" s="65" t="s">
        <v>247</v>
      </c>
      <c r="D17" s="66" t="s">
        <v>68</v>
      </c>
      <c r="E17" s="67" t="s">
        <v>34</v>
      </c>
      <c r="F17" s="66" t="s">
        <v>35</v>
      </c>
      <c r="G17" s="65" t="s">
        <v>1</v>
      </c>
      <c r="H17" s="65" t="s">
        <v>247</v>
      </c>
      <c r="I17" s="68" t="s">
        <v>2</v>
      </c>
      <c r="J17" s="68" t="s">
        <v>15</v>
      </c>
      <c r="K17" s="68" t="s">
        <v>30</v>
      </c>
      <c r="L17" s="68" t="s">
        <v>7</v>
      </c>
      <c r="M17" s="65" t="s">
        <v>8</v>
      </c>
      <c r="N17" s="65" t="s">
        <v>36</v>
      </c>
      <c r="O17" s="65" t="s">
        <v>16</v>
      </c>
      <c r="P17" s="65" t="s">
        <v>248</v>
      </c>
      <c r="Q17" s="65" t="s">
        <v>16</v>
      </c>
      <c r="R17" s="65" t="s">
        <v>16</v>
      </c>
      <c r="S17" s="65" t="s">
        <v>16</v>
      </c>
      <c r="T17" s="69"/>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row>
    <row r="18" spans="1:61" s="70" customFormat="1" x14ac:dyDescent="0.2">
      <c r="A18" s="71"/>
      <c r="B18" s="72"/>
      <c r="C18" s="73" t="s">
        <v>247</v>
      </c>
      <c r="D18" s="74"/>
      <c r="E18" s="75"/>
      <c r="F18" s="76"/>
      <c r="G18" s="77"/>
      <c r="H18" s="72" t="s">
        <v>247</v>
      </c>
      <c r="I18" s="72"/>
      <c r="J18" s="72" t="s">
        <v>6</v>
      </c>
      <c r="K18" s="72" t="s">
        <v>64</v>
      </c>
      <c r="L18" s="72"/>
      <c r="M18" s="77"/>
      <c r="N18" s="77"/>
      <c r="O18" s="77" t="s">
        <v>6</v>
      </c>
      <c r="P18" s="77" t="s">
        <v>2</v>
      </c>
      <c r="Q18" s="77" t="s">
        <v>9</v>
      </c>
      <c r="R18" s="77" t="s">
        <v>31</v>
      </c>
      <c r="S18" s="77" t="s">
        <v>249</v>
      </c>
      <c r="T18" s="78" t="s">
        <v>3</v>
      </c>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row>
    <row r="19" spans="1:61" s="15" customFormat="1" x14ac:dyDescent="0.2">
      <c r="A19" s="37"/>
      <c r="B19" s="35"/>
      <c r="C19" s="35"/>
      <c r="D19" s="43"/>
      <c r="E19" s="43"/>
      <c r="F19" s="43"/>
      <c r="G19" s="36"/>
      <c r="H19" s="36" t="str">
        <f t="shared" ref="H19:H44" si="0">IF(ISBLANK(B19),"","Ja")</f>
        <v/>
      </c>
      <c r="I19" s="36"/>
      <c r="J19" s="41" t="str">
        <f t="shared" ref="J19:J44" si="1">IF(B19="O: Oldtimer",1000,"")</f>
        <v/>
      </c>
      <c r="K19" s="40"/>
      <c r="L19" s="45"/>
      <c r="M19" s="45"/>
      <c r="N19" s="33"/>
      <c r="O19" s="33"/>
      <c r="P19" s="33"/>
      <c r="Q19" s="33"/>
      <c r="R19" s="33"/>
      <c r="S19" s="33"/>
      <c r="T19" s="33">
        <f>SUM(O19:S19)</f>
        <v>0</v>
      </c>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row>
    <row r="20" spans="1:61" s="10" customFormat="1" x14ac:dyDescent="0.2">
      <c r="A20" s="37"/>
      <c r="B20" s="35"/>
      <c r="C20" s="35"/>
      <c r="D20" s="43"/>
      <c r="E20" s="43"/>
      <c r="F20" s="43"/>
      <c r="G20" s="36"/>
      <c r="H20" s="36" t="str">
        <f t="shared" si="0"/>
        <v/>
      </c>
      <c r="I20" s="36"/>
      <c r="J20" s="41" t="str">
        <f t="shared" si="1"/>
        <v/>
      </c>
      <c r="K20" s="40"/>
      <c r="L20" s="45"/>
      <c r="M20" s="45"/>
      <c r="N20" s="33"/>
      <c r="O20" s="33"/>
      <c r="P20" s="33"/>
      <c r="Q20" s="33"/>
      <c r="R20" s="33"/>
      <c r="S20" s="33"/>
      <c r="T20" s="33">
        <f t="shared" ref="T20:T56" si="2">SUM(O20:S20)</f>
        <v>0</v>
      </c>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row>
    <row r="21" spans="1:61" s="11" customFormat="1" x14ac:dyDescent="0.2">
      <c r="A21" s="37"/>
      <c r="B21" s="35"/>
      <c r="C21" s="35"/>
      <c r="D21" s="43"/>
      <c r="E21" s="43"/>
      <c r="F21" s="43"/>
      <c r="G21" s="36"/>
      <c r="H21" s="36" t="str">
        <f t="shared" si="0"/>
        <v/>
      </c>
      <c r="I21" s="36"/>
      <c r="J21" s="41" t="str">
        <f t="shared" si="1"/>
        <v/>
      </c>
      <c r="K21" s="40"/>
      <c r="L21" s="45"/>
      <c r="M21" s="45"/>
      <c r="N21" s="33"/>
      <c r="O21" s="33"/>
      <c r="P21" s="33"/>
      <c r="Q21" s="33"/>
      <c r="R21" s="33"/>
      <c r="S21" s="33"/>
      <c r="T21" s="33">
        <f t="shared" si="2"/>
        <v>0</v>
      </c>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row>
    <row r="22" spans="1:61" s="15" customFormat="1" x14ac:dyDescent="0.2">
      <c r="A22" s="37"/>
      <c r="B22" s="35"/>
      <c r="C22" s="35"/>
      <c r="D22" s="43"/>
      <c r="E22" s="43"/>
      <c r="F22" s="43"/>
      <c r="G22" s="36"/>
      <c r="H22" s="36" t="str">
        <f t="shared" si="0"/>
        <v/>
      </c>
      <c r="I22" s="36"/>
      <c r="J22" s="41" t="str">
        <f t="shared" si="1"/>
        <v/>
      </c>
      <c r="K22" s="40"/>
      <c r="L22" s="45"/>
      <c r="M22" s="45"/>
      <c r="N22" s="33"/>
      <c r="O22" s="33"/>
      <c r="P22" s="33"/>
      <c r="Q22" s="33"/>
      <c r="R22" s="33"/>
      <c r="S22" s="33"/>
      <c r="T22" s="33">
        <f t="shared" si="2"/>
        <v>0</v>
      </c>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row>
    <row r="23" spans="1:61" s="15" customFormat="1" ht="12" customHeight="1" x14ac:dyDescent="0.2">
      <c r="A23" s="37"/>
      <c r="B23" s="35"/>
      <c r="C23" s="35"/>
      <c r="D23" s="43"/>
      <c r="E23" s="43"/>
      <c r="F23" s="43"/>
      <c r="G23" s="36"/>
      <c r="H23" s="36" t="str">
        <f t="shared" si="0"/>
        <v/>
      </c>
      <c r="I23" s="36"/>
      <c r="J23" s="41" t="str">
        <f t="shared" si="1"/>
        <v/>
      </c>
      <c r="K23" s="40"/>
      <c r="L23" s="45"/>
      <c r="M23" s="45"/>
      <c r="N23" s="34"/>
      <c r="O23" s="33"/>
      <c r="P23" s="33"/>
      <c r="Q23" s="33"/>
      <c r="R23" s="33"/>
      <c r="S23" s="33"/>
      <c r="T23" s="33">
        <f t="shared" si="2"/>
        <v>0</v>
      </c>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row>
    <row r="24" spans="1:61" s="15" customFormat="1" x14ac:dyDescent="0.2">
      <c r="A24" s="37"/>
      <c r="B24" s="35"/>
      <c r="C24" s="35"/>
      <c r="D24" s="43"/>
      <c r="E24" s="43"/>
      <c r="F24" s="43"/>
      <c r="G24" s="36"/>
      <c r="H24" s="36" t="str">
        <f t="shared" si="0"/>
        <v/>
      </c>
      <c r="I24" s="36"/>
      <c r="J24" s="41" t="str">
        <f t="shared" si="1"/>
        <v/>
      </c>
      <c r="K24" s="40"/>
      <c r="L24" s="45"/>
      <c r="M24" s="45"/>
      <c r="N24" s="34"/>
      <c r="O24" s="33"/>
      <c r="P24" s="33"/>
      <c r="Q24" s="33"/>
      <c r="R24" s="33"/>
      <c r="S24" s="33"/>
      <c r="T24" s="33">
        <f t="shared" si="2"/>
        <v>0</v>
      </c>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row>
    <row r="25" spans="1:61" s="15" customFormat="1" x14ac:dyDescent="0.2">
      <c r="A25" s="37"/>
      <c r="B25" s="35"/>
      <c r="C25" s="35"/>
      <c r="D25" s="43"/>
      <c r="E25" s="43"/>
      <c r="F25" s="43"/>
      <c r="G25" s="36"/>
      <c r="H25" s="36" t="str">
        <f t="shared" si="0"/>
        <v/>
      </c>
      <c r="I25" s="36"/>
      <c r="J25" s="41" t="str">
        <f t="shared" si="1"/>
        <v/>
      </c>
      <c r="K25" s="40"/>
      <c r="L25" s="45"/>
      <c r="M25" s="45"/>
      <c r="N25" s="34"/>
      <c r="O25" s="33"/>
      <c r="P25" s="33"/>
      <c r="Q25" s="33"/>
      <c r="R25" s="33"/>
      <c r="S25" s="33"/>
      <c r="T25" s="33">
        <f t="shared" si="2"/>
        <v>0</v>
      </c>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row>
    <row r="26" spans="1:61" s="15" customFormat="1" x14ac:dyDescent="0.2">
      <c r="A26" s="37"/>
      <c r="B26" s="35"/>
      <c r="C26" s="35"/>
      <c r="D26" s="43"/>
      <c r="E26" s="43"/>
      <c r="F26" s="43"/>
      <c r="G26" s="36"/>
      <c r="H26" s="36" t="str">
        <f t="shared" si="0"/>
        <v/>
      </c>
      <c r="I26" s="36"/>
      <c r="J26" s="41" t="str">
        <f t="shared" si="1"/>
        <v/>
      </c>
      <c r="K26" s="40"/>
      <c r="L26" s="45"/>
      <c r="M26" s="45"/>
      <c r="N26" s="34"/>
      <c r="O26" s="33"/>
      <c r="P26" s="33"/>
      <c r="Q26" s="33"/>
      <c r="R26" s="33"/>
      <c r="S26" s="33"/>
      <c r="T26" s="33">
        <f t="shared" si="2"/>
        <v>0</v>
      </c>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row>
    <row r="27" spans="1:61" s="15" customFormat="1" x14ac:dyDescent="0.2">
      <c r="A27" s="37"/>
      <c r="B27" s="35"/>
      <c r="C27" s="35"/>
      <c r="D27" s="43"/>
      <c r="E27" s="43"/>
      <c r="F27" s="43"/>
      <c r="G27" s="36"/>
      <c r="H27" s="36" t="str">
        <f t="shared" si="0"/>
        <v/>
      </c>
      <c r="I27" s="36"/>
      <c r="J27" s="41" t="str">
        <f t="shared" si="1"/>
        <v/>
      </c>
      <c r="K27" s="40"/>
      <c r="L27" s="45"/>
      <c r="M27" s="45"/>
      <c r="N27" s="34"/>
      <c r="O27" s="33"/>
      <c r="P27" s="33"/>
      <c r="Q27" s="33"/>
      <c r="R27" s="33"/>
      <c r="S27" s="33"/>
      <c r="T27" s="33">
        <f t="shared" si="2"/>
        <v>0</v>
      </c>
      <c r="V27" s="5"/>
    </row>
    <row r="28" spans="1:61" s="15" customFormat="1" x14ac:dyDescent="0.2">
      <c r="A28" s="37"/>
      <c r="B28" s="35"/>
      <c r="C28" s="35"/>
      <c r="D28" s="43"/>
      <c r="E28" s="43"/>
      <c r="F28" s="43"/>
      <c r="G28" s="36"/>
      <c r="H28" s="36" t="str">
        <f t="shared" si="0"/>
        <v/>
      </c>
      <c r="I28" s="36"/>
      <c r="J28" s="41" t="str">
        <f t="shared" si="1"/>
        <v/>
      </c>
      <c r="K28" s="40"/>
      <c r="L28" s="45"/>
      <c r="M28" s="45"/>
      <c r="N28" s="34"/>
      <c r="O28" s="33"/>
      <c r="P28" s="33"/>
      <c r="Q28" s="33"/>
      <c r="R28" s="33"/>
      <c r="S28" s="33"/>
      <c r="T28" s="33">
        <f t="shared" si="2"/>
        <v>0</v>
      </c>
      <c r="V28" s="5"/>
    </row>
    <row r="29" spans="1:61" s="15" customFormat="1" x14ac:dyDescent="0.2">
      <c r="A29" s="37"/>
      <c r="B29" s="35"/>
      <c r="C29" s="35"/>
      <c r="D29" s="43"/>
      <c r="E29" s="43"/>
      <c r="F29" s="43"/>
      <c r="G29" s="36"/>
      <c r="H29" s="36" t="str">
        <f t="shared" si="0"/>
        <v/>
      </c>
      <c r="I29" s="36"/>
      <c r="J29" s="41" t="str">
        <f t="shared" si="1"/>
        <v/>
      </c>
      <c r="K29" s="40"/>
      <c r="L29" s="45"/>
      <c r="M29" s="45"/>
      <c r="N29" s="34"/>
      <c r="O29" s="33"/>
      <c r="P29" s="33"/>
      <c r="Q29" s="33"/>
      <c r="R29" s="33"/>
      <c r="S29" s="33"/>
      <c r="T29" s="33">
        <f t="shared" si="2"/>
        <v>0</v>
      </c>
    </row>
    <row r="30" spans="1:61" s="15" customFormat="1" x14ac:dyDescent="0.2">
      <c r="A30" s="37"/>
      <c r="B30" s="35"/>
      <c r="C30" s="35"/>
      <c r="D30" s="43"/>
      <c r="E30" s="43"/>
      <c r="F30" s="43"/>
      <c r="G30" s="36"/>
      <c r="H30" s="36" t="str">
        <f t="shared" si="0"/>
        <v/>
      </c>
      <c r="I30" s="36"/>
      <c r="J30" s="41" t="str">
        <f t="shared" si="1"/>
        <v/>
      </c>
      <c r="K30" s="40"/>
      <c r="L30" s="45"/>
      <c r="M30" s="45"/>
      <c r="N30" s="34"/>
      <c r="O30" s="33"/>
      <c r="P30" s="33"/>
      <c r="Q30" s="33"/>
      <c r="R30" s="33"/>
      <c r="S30" s="33"/>
      <c r="T30" s="33">
        <f t="shared" si="2"/>
        <v>0</v>
      </c>
    </row>
    <row r="31" spans="1:61" s="15" customFormat="1" x14ac:dyDescent="0.2">
      <c r="A31" s="37"/>
      <c r="B31" s="35"/>
      <c r="C31" s="35"/>
      <c r="D31" s="43"/>
      <c r="E31" s="43"/>
      <c r="F31" s="43"/>
      <c r="G31" s="36"/>
      <c r="H31" s="36" t="str">
        <f t="shared" si="0"/>
        <v/>
      </c>
      <c r="I31" s="36"/>
      <c r="J31" s="41" t="str">
        <f t="shared" si="1"/>
        <v/>
      </c>
      <c r="K31" s="40"/>
      <c r="L31" s="45"/>
      <c r="M31" s="45"/>
      <c r="N31" s="34"/>
      <c r="O31" s="33"/>
      <c r="P31" s="33"/>
      <c r="Q31" s="33"/>
      <c r="R31" s="33"/>
      <c r="S31" s="33"/>
      <c r="T31" s="33">
        <f t="shared" si="2"/>
        <v>0</v>
      </c>
    </row>
    <row r="32" spans="1:61" s="15" customFormat="1" x14ac:dyDescent="0.2">
      <c r="A32" s="37"/>
      <c r="B32" s="35"/>
      <c r="C32" s="35"/>
      <c r="D32" s="43"/>
      <c r="E32" s="43"/>
      <c r="F32" s="43"/>
      <c r="G32" s="36"/>
      <c r="H32" s="36" t="str">
        <f t="shared" si="0"/>
        <v/>
      </c>
      <c r="I32" s="36"/>
      <c r="J32" s="41" t="str">
        <f t="shared" si="1"/>
        <v/>
      </c>
      <c r="K32" s="40"/>
      <c r="L32" s="45"/>
      <c r="M32" s="45"/>
      <c r="N32" s="34"/>
      <c r="O32" s="33"/>
      <c r="P32" s="33"/>
      <c r="Q32" s="33"/>
      <c r="R32" s="33"/>
      <c r="S32" s="33"/>
      <c r="T32" s="33">
        <f t="shared" si="2"/>
        <v>0</v>
      </c>
    </row>
    <row r="33" spans="1:20" s="15" customFormat="1" x14ac:dyDescent="0.2">
      <c r="A33" s="37"/>
      <c r="B33" s="35"/>
      <c r="C33" s="35"/>
      <c r="D33" s="43"/>
      <c r="E33" s="43"/>
      <c r="F33" s="43"/>
      <c r="G33" s="36"/>
      <c r="H33" s="36" t="str">
        <f t="shared" si="0"/>
        <v/>
      </c>
      <c r="I33" s="36"/>
      <c r="J33" s="41" t="str">
        <f t="shared" si="1"/>
        <v/>
      </c>
      <c r="K33" s="40"/>
      <c r="L33" s="45"/>
      <c r="M33" s="45"/>
      <c r="N33" s="34"/>
      <c r="O33" s="33"/>
      <c r="P33" s="33"/>
      <c r="Q33" s="33"/>
      <c r="R33" s="33"/>
      <c r="S33" s="33"/>
      <c r="T33" s="33">
        <f t="shared" si="2"/>
        <v>0</v>
      </c>
    </row>
    <row r="34" spans="1:20" s="15" customFormat="1" x14ac:dyDescent="0.2">
      <c r="A34" s="37"/>
      <c r="B34" s="35"/>
      <c r="C34" s="35"/>
      <c r="D34" s="43"/>
      <c r="E34" s="43"/>
      <c r="F34" s="43"/>
      <c r="G34" s="36"/>
      <c r="H34" s="36" t="str">
        <f t="shared" si="0"/>
        <v/>
      </c>
      <c r="I34" s="36"/>
      <c r="J34" s="41" t="str">
        <f t="shared" si="1"/>
        <v/>
      </c>
      <c r="K34" s="40"/>
      <c r="L34" s="45"/>
      <c r="M34" s="45"/>
      <c r="N34" s="34"/>
      <c r="O34" s="33"/>
      <c r="P34" s="33"/>
      <c r="Q34" s="33"/>
      <c r="R34" s="33"/>
      <c r="S34" s="33"/>
      <c r="T34" s="33">
        <f t="shared" si="2"/>
        <v>0</v>
      </c>
    </row>
    <row r="35" spans="1:20" s="15" customFormat="1" x14ac:dyDescent="0.2">
      <c r="A35" s="37"/>
      <c r="B35" s="35"/>
      <c r="C35" s="35"/>
      <c r="D35" s="43"/>
      <c r="E35" s="43"/>
      <c r="F35" s="43"/>
      <c r="G35" s="36"/>
      <c r="H35" s="36" t="str">
        <f t="shared" si="0"/>
        <v/>
      </c>
      <c r="I35" s="36"/>
      <c r="J35" s="41" t="str">
        <f t="shared" si="1"/>
        <v/>
      </c>
      <c r="K35" s="40"/>
      <c r="L35" s="45"/>
      <c r="M35" s="45"/>
      <c r="N35" s="34"/>
      <c r="O35" s="33"/>
      <c r="P35" s="33"/>
      <c r="Q35" s="33"/>
      <c r="R35" s="33"/>
      <c r="S35" s="33"/>
      <c r="T35" s="33">
        <f t="shared" si="2"/>
        <v>0</v>
      </c>
    </row>
    <row r="36" spans="1:20" s="15" customFormat="1" x14ac:dyDescent="0.2">
      <c r="A36" s="37"/>
      <c r="B36" s="35"/>
      <c r="C36" s="35"/>
      <c r="D36" s="43"/>
      <c r="E36" s="43"/>
      <c r="F36" s="43"/>
      <c r="G36" s="36"/>
      <c r="H36" s="36" t="str">
        <f t="shared" si="0"/>
        <v/>
      </c>
      <c r="I36" s="36"/>
      <c r="J36" s="41" t="str">
        <f t="shared" si="1"/>
        <v/>
      </c>
      <c r="K36" s="40"/>
      <c r="L36" s="45"/>
      <c r="M36" s="45"/>
      <c r="N36" s="34"/>
      <c r="O36" s="33"/>
      <c r="P36" s="33"/>
      <c r="Q36" s="33"/>
      <c r="R36" s="33"/>
      <c r="S36" s="33"/>
      <c r="T36" s="33">
        <f t="shared" si="2"/>
        <v>0</v>
      </c>
    </row>
    <row r="37" spans="1:20" s="15" customFormat="1" x14ac:dyDescent="0.2">
      <c r="A37" s="37"/>
      <c r="B37" s="35"/>
      <c r="C37" s="35"/>
      <c r="D37" s="43"/>
      <c r="E37" s="43"/>
      <c r="F37" s="43"/>
      <c r="G37" s="36"/>
      <c r="H37" s="36" t="str">
        <f t="shared" si="0"/>
        <v/>
      </c>
      <c r="I37" s="36"/>
      <c r="J37" s="41" t="str">
        <f t="shared" si="1"/>
        <v/>
      </c>
      <c r="K37" s="40"/>
      <c r="L37" s="45"/>
      <c r="M37" s="45"/>
      <c r="N37" s="34"/>
      <c r="O37" s="33"/>
      <c r="P37" s="33"/>
      <c r="Q37" s="33"/>
      <c r="R37" s="33"/>
      <c r="S37" s="33"/>
      <c r="T37" s="33">
        <f t="shared" si="2"/>
        <v>0</v>
      </c>
    </row>
    <row r="38" spans="1:20" s="15" customFormat="1" x14ac:dyDescent="0.2">
      <c r="A38" s="37"/>
      <c r="B38" s="35"/>
      <c r="C38" s="35"/>
      <c r="D38" s="43"/>
      <c r="E38" s="43"/>
      <c r="F38" s="43"/>
      <c r="G38" s="36"/>
      <c r="H38" s="36" t="str">
        <f t="shared" si="0"/>
        <v/>
      </c>
      <c r="I38" s="36"/>
      <c r="J38" s="41" t="str">
        <f t="shared" si="1"/>
        <v/>
      </c>
      <c r="K38" s="40"/>
      <c r="L38" s="45"/>
      <c r="M38" s="45"/>
      <c r="N38" s="34"/>
      <c r="O38" s="33"/>
      <c r="P38" s="33"/>
      <c r="Q38" s="33"/>
      <c r="R38" s="33"/>
      <c r="S38" s="33"/>
      <c r="T38" s="33">
        <f t="shared" si="2"/>
        <v>0</v>
      </c>
    </row>
    <row r="39" spans="1:20" s="15" customFormat="1" x14ac:dyDescent="0.2">
      <c r="A39" s="37"/>
      <c r="B39" s="35"/>
      <c r="C39" s="35"/>
      <c r="D39" s="43"/>
      <c r="E39" s="43"/>
      <c r="F39" s="43"/>
      <c r="G39" s="36"/>
      <c r="H39" s="36" t="str">
        <f t="shared" si="0"/>
        <v/>
      </c>
      <c r="I39" s="36"/>
      <c r="J39" s="41" t="str">
        <f t="shared" si="1"/>
        <v/>
      </c>
      <c r="K39" s="40"/>
      <c r="L39" s="45"/>
      <c r="M39" s="45"/>
      <c r="N39" s="34"/>
      <c r="O39" s="33"/>
      <c r="P39" s="33"/>
      <c r="Q39" s="33"/>
      <c r="R39" s="33"/>
      <c r="S39" s="33"/>
      <c r="T39" s="33">
        <f t="shared" si="2"/>
        <v>0</v>
      </c>
    </row>
    <row r="40" spans="1:20" s="15" customFormat="1" x14ac:dyDescent="0.2">
      <c r="A40" s="37"/>
      <c r="B40" s="35"/>
      <c r="C40" s="35"/>
      <c r="D40" s="43"/>
      <c r="E40" s="43"/>
      <c r="F40" s="43"/>
      <c r="G40" s="36"/>
      <c r="H40" s="36" t="str">
        <f t="shared" si="0"/>
        <v/>
      </c>
      <c r="I40" s="36"/>
      <c r="J40" s="41" t="str">
        <f t="shared" si="1"/>
        <v/>
      </c>
      <c r="K40" s="40"/>
      <c r="L40" s="45"/>
      <c r="M40" s="45"/>
      <c r="N40" s="34"/>
      <c r="O40" s="33"/>
      <c r="P40" s="33"/>
      <c r="Q40" s="33"/>
      <c r="R40" s="33"/>
      <c r="S40" s="33"/>
      <c r="T40" s="33">
        <f t="shared" si="2"/>
        <v>0</v>
      </c>
    </row>
    <row r="41" spans="1:20" s="15" customFormat="1" x14ac:dyDescent="0.2">
      <c r="A41" s="37"/>
      <c r="B41" s="35"/>
      <c r="C41" s="35"/>
      <c r="D41" s="43"/>
      <c r="E41" s="43"/>
      <c r="F41" s="43"/>
      <c r="G41" s="36"/>
      <c r="H41" s="36" t="str">
        <f t="shared" si="0"/>
        <v/>
      </c>
      <c r="I41" s="36"/>
      <c r="J41" s="41" t="str">
        <f t="shared" si="1"/>
        <v/>
      </c>
      <c r="K41" s="40"/>
      <c r="L41" s="45"/>
      <c r="M41" s="45"/>
      <c r="N41" s="34"/>
      <c r="O41" s="33"/>
      <c r="P41" s="33"/>
      <c r="Q41" s="33"/>
      <c r="R41" s="33"/>
      <c r="S41" s="33"/>
      <c r="T41" s="33">
        <f t="shared" si="2"/>
        <v>0</v>
      </c>
    </row>
    <row r="42" spans="1:20" s="15" customFormat="1" x14ac:dyDescent="0.2">
      <c r="A42" s="37"/>
      <c r="B42" s="35"/>
      <c r="C42" s="35"/>
      <c r="D42" s="43"/>
      <c r="E42" s="43"/>
      <c r="F42" s="43"/>
      <c r="G42" s="36"/>
      <c r="H42" s="36" t="str">
        <f t="shared" si="0"/>
        <v/>
      </c>
      <c r="I42" s="36"/>
      <c r="J42" s="41" t="str">
        <f t="shared" si="1"/>
        <v/>
      </c>
      <c r="K42" s="40"/>
      <c r="L42" s="45"/>
      <c r="M42" s="45"/>
      <c r="N42" s="34"/>
      <c r="O42" s="33"/>
      <c r="P42" s="33"/>
      <c r="Q42" s="33"/>
      <c r="R42" s="33"/>
      <c r="S42" s="33"/>
      <c r="T42" s="33">
        <f t="shared" si="2"/>
        <v>0</v>
      </c>
    </row>
    <row r="43" spans="1:20" s="15" customFormat="1" x14ac:dyDescent="0.2">
      <c r="A43" s="37"/>
      <c r="B43" s="35"/>
      <c r="C43" s="35"/>
      <c r="D43" s="43"/>
      <c r="E43" s="43"/>
      <c r="F43" s="43"/>
      <c r="G43" s="36"/>
      <c r="H43" s="36" t="str">
        <f t="shared" si="0"/>
        <v/>
      </c>
      <c r="I43" s="36"/>
      <c r="J43" s="41" t="str">
        <f t="shared" si="1"/>
        <v/>
      </c>
      <c r="K43" s="40"/>
      <c r="L43" s="45"/>
      <c r="M43" s="45"/>
      <c r="N43" s="34"/>
      <c r="O43" s="33"/>
      <c r="P43" s="33"/>
      <c r="Q43" s="33"/>
      <c r="R43" s="33"/>
      <c r="S43" s="33"/>
      <c r="T43" s="33">
        <f t="shared" si="2"/>
        <v>0</v>
      </c>
    </row>
    <row r="44" spans="1:20" s="15" customFormat="1" x14ac:dyDescent="0.2">
      <c r="A44" s="37"/>
      <c r="B44" s="35"/>
      <c r="C44" s="35"/>
      <c r="D44" s="43"/>
      <c r="E44" s="43"/>
      <c r="F44" s="43"/>
      <c r="G44" s="36"/>
      <c r="H44" s="36" t="str">
        <f t="shared" si="0"/>
        <v/>
      </c>
      <c r="I44" s="36"/>
      <c r="J44" s="41" t="str">
        <f t="shared" si="1"/>
        <v/>
      </c>
      <c r="K44" s="40"/>
      <c r="L44" s="45"/>
      <c r="M44" s="45"/>
      <c r="N44" s="34"/>
      <c r="O44" s="33"/>
      <c r="P44" s="33"/>
      <c r="Q44" s="33"/>
      <c r="R44" s="33"/>
      <c r="S44" s="33"/>
      <c r="T44" s="33">
        <f t="shared" si="2"/>
        <v>0</v>
      </c>
    </row>
    <row r="45" spans="1:20" s="15" customFormat="1" x14ac:dyDescent="0.2">
      <c r="A45" s="37"/>
      <c r="B45" s="35"/>
      <c r="C45" s="35"/>
      <c r="D45" s="43"/>
      <c r="E45" s="43"/>
      <c r="F45" s="43"/>
      <c r="G45" s="36"/>
      <c r="H45" s="36" t="str">
        <f t="shared" ref="H45:H56" si="3">IF(ISBLANK(B45),"","Ja")</f>
        <v/>
      </c>
      <c r="I45" s="36"/>
      <c r="J45" s="41" t="str">
        <f t="shared" ref="J45:J56" si="4">IF(B45="O: Oldtimer",1000,"")</f>
        <v/>
      </c>
      <c r="K45" s="40"/>
      <c r="L45" s="45"/>
      <c r="M45" s="45"/>
      <c r="N45" s="34"/>
      <c r="O45" s="33"/>
      <c r="P45" s="33"/>
      <c r="Q45" s="33"/>
      <c r="R45" s="33"/>
      <c r="S45" s="33"/>
      <c r="T45" s="33">
        <f t="shared" si="2"/>
        <v>0</v>
      </c>
    </row>
    <row r="46" spans="1:20" s="15" customFormat="1" x14ac:dyDescent="0.2">
      <c r="A46" s="37"/>
      <c r="B46" s="35"/>
      <c r="C46" s="37"/>
      <c r="D46" s="43"/>
      <c r="E46" s="38"/>
      <c r="F46" s="43"/>
      <c r="G46" s="36"/>
      <c r="H46" s="36" t="str">
        <f t="shared" si="3"/>
        <v/>
      </c>
      <c r="I46" s="36"/>
      <c r="J46" s="41" t="str">
        <f t="shared" si="4"/>
        <v/>
      </c>
      <c r="K46" s="40"/>
      <c r="L46" s="45"/>
      <c r="M46" s="45"/>
      <c r="N46" s="34"/>
      <c r="O46" s="33"/>
      <c r="P46" s="33"/>
      <c r="Q46" s="33"/>
      <c r="R46" s="33"/>
      <c r="S46" s="33"/>
      <c r="T46" s="33">
        <f t="shared" si="2"/>
        <v>0</v>
      </c>
    </row>
    <row r="47" spans="1:20" s="15" customFormat="1" x14ac:dyDescent="0.2">
      <c r="A47" s="37"/>
      <c r="B47" s="35"/>
      <c r="C47" s="35"/>
      <c r="D47" s="39"/>
      <c r="E47" s="43"/>
      <c r="F47" s="43"/>
      <c r="G47" s="36"/>
      <c r="H47" s="36" t="str">
        <f t="shared" si="3"/>
        <v/>
      </c>
      <c r="I47" s="36"/>
      <c r="J47" s="41" t="str">
        <f t="shared" si="4"/>
        <v/>
      </c>
      <c r="K47" s="40"/>
      <c r="L47" s="45"/>
      <c r="M47" s="45"/>
      <c r="N47" s="34"/>
      <c r="O47" s="33"/>
      <c r="P47" s="33"/>
      <c r="Q47" s="33"/>
      <c r="R47" s="33"/>
      <c r="S47" s="33"/>
      <c r="T47" s="33">
        <f t="shared" si="2"/>
        <v>0</v>
      </c>
    </row>
    <row r="48" spans="1:20" x14ac:dyDescent="0.2">
      <c r="A48" s="37"/>
      <c r="B48" s="35"/>
      <c r="C48" s="35"/>
      <c r="D48" s="43"/>
      <c r="E48" s="38"/>
      <c r="F48" s="43"/>
      <c r="G48" s="36"/>
      <c r="H48" s="36" t="str">
        <f t="shared" si="3"/>
        <v/>
      </c>
      <c r="I48" s="36"/>
      <c r="J48" s="41" t="str">
        <f t="shared" si="4"/>
        <v/>
      </c>
      <c r="K48" s="40"/>
      <c r="L48" s="45"/>
      <c r="M48" s="45"/>
      <c r="N48" s="33"/>
      <c r="O48" s="33"/>
      <c r="P48" s="33"/>
      <c r="Q48" s="33"/>
      <c r="R48" s="33"/>
      <c r="S48" s="33"/>
      <c r="T48" s="33">
        <f t="shared" si="2"/>
        <v>0</v>
      </c>
    </row>
    <row r="49" spans="1:20" x14ac:dyDescent="0.2">
      <c r="A49" s="35"/>
      <c r="B49" s="35"/>
      <c r="C49" s="37"/>
      <c r="D49" s="42"/>
      <c r="E49" s="36"/>
      <c r="F49" s="42"/>
      <c r="G49" s="36"/>
      <c r="H49" s="36" t="str">
        <f t="shared" si="3"/>
        <v/>
      </c>
      <c r="I49" s="36"/>
      <c r="J49" s="41" t="str">
        <f t="shared" si="4"/>
        <v/>
      </c>
      <c r="K49" s="41"/>
      <c r="L49" s="44"/>
      <c r="M49" s="44"/>
      <c r="N49" s="33"/>
      <c r="O49" s="33"/>
      <c r="P49" s="33"/>
      <c r="Q49" s="33"/>
      <c r="R49" s="33"/>
      <c r="S49" s="33"/>
      <c r="T49" s="33">
        <f t="shared" si="2"/>
        <v>0</v>
      </c>
    </row>
    <row r="50" spans="1:20" x14ac:dyDescent="0.2">
      <c r="A50" s="35"/>
      <c r="B50" s="35"/>
      <c r="C50" s="35"/>
      <c r="D50" s="42"/>
      <c r="E50" s="36"/>
      <c r="F50" s="42"/>
      <c r="G50" s="36"/>
      <c r="H50" s="36" t="str">
        <f t="shared" si="3"/>
        <v/>
      </c>
      <c r="I50" s="36"/>
      <c r="J50" s="41" t="str">
        <f t="shared" si="4"/>
        <v/>
      </c>
      <c r="K50" s="41"/>
      <c r="L50" s="44"/>
      <c r="M50" s="44"/>
      <c r="N50" s="33"/>
      <c r="O50" s="33"/>
      <c r="P50" s="33"/>
      <c r="Q50" s="33"/>
      <c r="R50" s="33"/>
      <c r="S50" s="33"/>
      <c r="T50" s="33">
        <f t="shared" si="2"/>
        <v>0</v>
      </c>
    </row>
    <row r="51" spans="1:20" x14ac:dyDescent="0.2">
      <c r="A51" s="35"/>
      <c r="B51" s="35"/>
      <c r="C51" s="35"/>
      <c r="D51" s="42"/>
      <c r="E51" s="36"/>
      <c r="F51" s="42"/>
      <c r="G51" s="36"/>
      <c r="H51" s="36" t="str">
        <f t="shared" si="3"/>
        <v/>
      </c>
      <c r="I51" s="36"/>
      <c r="J51" s="41" t="str">
        <f t="shared" si="4"/>
        <v/>
      </c>
      <c r="K51" s="41"/>
      <c r="L51" s="44"/>
      <c r="M51" s="44"/>
      <c r="N51" s="33"/>
      <c r="O51" s="33"/>
      <c r="P51" s="33"/>
      <c r="Q51" s="33"/>
      <c r="R51" s="33"/>
      <c r="S51" s="33"/>
      <c r="T51" s="33">
        <f t="shared" si="2"/>
        <v>0</v>
      </c>
    </row>
    <row r="52" spans="1:20" x14ac:dyDescent="0.2">
      <c r="A52" s="35"/>
      <c r="B52" s="35"/>
      <c r="C52" s="37"/>
      <c r="D52" s="42"/>
      <c r="E52" s="36"/>
      <c r="F52" s="42"/>
      <c r="G52" s="36"/>
      <c r="H52" s="36" t="str">
        <f t="shared" si="3"/>
        <v/>
      </c>
      <c r="I52" s="36"/>
      <c r="J52" s="41" t="str">
        <f t="shared" si="4"/>
        <v/>
      </c>
      <c r="K52" s="41"/>
      <c r="L52" s="44"/>
      <c r="M52" s="44"/>
      <c r="N52" s="33"/>
      <c r="O52" s="33"/>
      <c r="P52" s="33"/>
      <c r="Q52" s="33"/>
      <c r="R52" s="33"/>
      <c r="S52" s="33"/>
      <c r="T52" s="33">
        <f t="shared" si="2"/>
        <v>0</v>
      </c>
    </row>
    <row r="53" spans="1:20" x14ac:dyDescent="0.2">
      <c r="A53" s="37"/>
      <c r="B53" s="35"/>
      <c r="C53" s="35"/>
      <c r="D53" s="43"/>
      <c r="E53" s="38"/>
      <c r="F53" s="43"/>
      <c r="G53" s="36"/>
      <c r="H53" s="36" t="str">
        <f t="shared" si="3"/>
        <v/>
      </c>
      <c r="I53" s="36"/>
      <c r="J53" s="41" t="str">
        <f t="shared" si="4"/>
        <v/>
      </c>
      <c r="K53" s="40"/>
      <c r="L53" s="45"/>
      <c r="M53" s="45"/>
      <c r="N53" s="33"/>
      <c r="O53" s="33"/>
      <c r="P53" s="33"/>
      <c r="Q53" s="33"/>
      <c r="R53" s="33"/>
      <c r="S53" s="33"/>
      <c r="T53" s="33">
        <f t="shared" si="2"/>
        <v>0</v>
      </c>
    </row>
    <row r="54" spans="1:20" x14ac:dyDescent="0.2">
      <c r="A54" s="37"/>
      <c r="B54" s="35"/>
      <c r="C54" s="35"/>
      <c r="D54" s="43"/>
      <c r="E54" s="38"/>
      <c r="F54" s="43"/>
      <c r="G54" s="36"/>
      <c r="H54" s="36" t="str">
        <f t="shared" si="3"/>
        <v/>
      </c>
      <c r="I54" s="36"/>
      <c r="J54" s="41" t="str">
        <f t="shared" si="4"/>
        <v/>
      </c>
      <c r="K54" s="40"/>
      <c r="L54" s="45"/>
      <c r="M54" s="45"/>
      <c r="N54" s="33"/>
      <c r="O54" s="33"/>
      <c r="P54" s="33"/>
      <c r="Q54" s="33"/>
      <c r="R54" s="33"/>
      <c r="S54" s="33"/>
      <c r="T54" s="33">
        <f t="shared" si="2"/>
        <v>0</v>
      </c>
    </row>
    <row r="55" spans="1:20" x14ac:dyDescent="0.2">
      <c r="A55" s="37"/>
      <c r="B55" s="35"/>
      <c r="C55" s="37"/>
      <c r="D55" s="43"/>
      <c r="E55" s="38"/>
      <c r="F55" s="43"/>
      <c r="G55" s="36"/>
      <c r="H55" s="36" t="str">
        <f t="shared" si="3"/>
        <v/>
      </c>
      <c r="I55" s="36"/>
      <c r="J55" s="41" t="str">
        <f t="shared" si="4"/>
        <v/>
      </c>
      <c r="K55" s="40"/>
      <c r="L55" s="45"/>
      <c r="M55" s="45"/>
      <c r="N55" s="33"/>
      <c r="O55" s="33"/>
      <c r="P55" s="33"/>
      <c r="Q55" s="33"/>
      <c r="R55" s="33"/>
      <c r="S55" s="33"/>
      <c r="T55" s="33">
        <f t="shared" si="2"/>
        <v>0</v>
      </c>
    </row>
    <row r="56" spans="1:20" ht="13.5" thickBot="1" x14ac:dyDescent="0.25">
      <c r="A56" s="37"/>
      <c r="B56" s="35"/>
      <c r="C56" s="35"/>
      <c r="D56" s="43"/>
      <c r="E56" s="38"/>
      <c r="F56" s="43"/>
      <c r="G56" s="36"/>
      <c r="H56" s="36" t="str">
        <f t="shared" si="3"/>
        <v/>
      </c>
      <c r="I56" s="36"/>
      <c r="J56" s="41" t="str">
        <f t="shared" si="4"/>
        <v/>
      </c>
      <c r="K56" s="40"/>
      <c r="L56" s="45"/>
      <c r="M56" s="45"/>
      <c r="N56" s="33"/>
      <c r="O56" s="33"/>
      <c r="P56" s="33"/>
      <c r="Q56" s="33"/>
      <c r="R56" s="33"/>
      <c r="S56" s="33"/>
      <c r="T56" s="33">
        <f t="shared" si="2"/>
        <v>0</v>
      </c>
    </row>
    <row r="57" spans="1:20" s="72" customFormat="1" ht="13.5" thickBot="1" x14ac:dyDescent="0.25">
      <c r="A57" s="79" t="s">
        <v>3</v>
      </c>
      <c r="B57" s="79"/>
      <c r="C57" s="79"/>
      <c r="D57" s="80"/>
      <c r="E57" s="79"/>
      <c r="F57" s="81"/>
      <c r="G57" s="80"/>
      <c r="H57" s="82"/>
      <c r="I57" s="79"/>
      <c r="J57" s="79"/>
      <c r="K57" s="79"/>
      <c r="L57" s="83">
        <f>SUM(L19:L56)</f>
        <v>0</v>
      </c>
      <c r="M57" s="83">
        <f>SUM(M19:M56)</f>
        <v>0</v>
      </c>
      <c r="N57" s="84">
        <f>SUM(N19:N56)</f>
        <v>0</v>
      </c>
      <c r="O57" s="85">
        <f>SUM(O19:O56)</f>
        <v>0</v>
      </c>
      <c r="P57" s="86"/>
      <c r="Q57" s="87">
        <f>SUM(Q19:Q56)</f>
        <v>0</v>
      </c>
      <c r="R57" s="87">
        <f>SUM(R19:R56)</f>
        <v>0</v>
      </c>
      <c r="S57" s="88"/>
      <c r="T57" s="89">
        <f>SUM(T19:T56)</f>
        <v>0</v>
      </c>
    </row>
    <row r="58" spans="1:20" ht="13.5" thickBot="1" x14ac:dyDescent="0.25">
      <c r="G58" s="18"/>
      <c r="H58" s="16"/>
      <c r="M58" s="6"/>
      <c r="N58" s="6"/>
      <c r="O58" s="6"/>
      <c r="P58" s="6"/>
      <c r="Q58" s="6"/>
      <c r="R58" s="6"/>
      <c r="S58" s="6"/>
    </row>
    <row r="59" spans="1:20" ht="16.5" thickBot="1" x14ac:dyDescent="0.3">
      <c r="A59" s="7" t="s">
        <v>265</v>
      </c>
      <c r="B59" s="7"/>
      <c r="C59" s="7"/>
      <c r="D59" s="29"/>
      <c r="E59" s="7"/>
      <c r="F59" s="32"/>
      <c r="G59" s="14"/>
      <c r="H59" s="7"/>
      <c r="I59" s="7"/>
      <c r="J59" s="7"/>
      <c r="K59" s="7"/>
      <c r="L59" s="7"/>
      <c r="M59" s="7"/>
      <c r="N59" s="7"/>
      <c r="O59" s="7"/>
      <c r="P59" s="7"/>
      <c r="Q59" s="90" t="s">
        <v>147</v>
      </c>
      <c r="R59" s="68"/>
      <c r="S59" s="68"/>
      <c r="T59" s="91"/>
    </row>
    <row r="60" spans="1:20" ht="15.75" thickBot="1" x14ac:dyDescent="0.25">
      <c r="A60" s="7"/>
      <c r="B60" s="7"/>
      <c r="C60" s="7"/>
      <c r="D60" s="29"/>
      <c r="E60" s="7"/>
      <c r="F60" s="32"/>
      <c r="G60" s="14"/>
      <c r="H60" s="7"/>
      <c r="I60" s="7"/>
      <c r="J60" s="7"/>
      <c r="K60" s="7"/>
      <c r="L60" s="7"/>
      <c r="M60" s="7"/>
      <c r="N60" s="7"/>
      <c r="O60" s="7"/>
      <c r="P60" s="7"/>
      <c r="Q60" s="24" t="s">
        <v>148</v>
      </c>
      <c r="R60" s="46">
        <v>0</v>
      </c>
      <c r="S60" s="63"/>
      <c r="T60" s="25">
        <f>T57*R60</f>
        <v>0</v>
      </c>
    </row>
    <row r="61" spans="1:20" ht="16.5" thickBot="1" x14ac:dyDescent="0.3">
      <c r="A61" s="7" t="s">
        <v>33</v>
      </c>
      <c r="B61" s="7"/>
      <c r="C61" s="7"/>
      <c r="D61" s="29"/>
      <c r="E61" s="7"/>
      <c r="F61" s="32"/>
      <c r="G61" s="14"/>
      <c r="H61" s="7"/>
      <c r="I61" s="7"/>
      <c r="J61" s="7"/>
      <c r="K61" s="7"/>
      <c r="L61" s="7"/>
      <c r="M61" s="7"/>
      <c r="N61" s="7"/>
      <c r="O61" s="7"/>
      <c r="P61" s="7"/>
      <c r="Q61" s="92" t="s">
        <v>3</v>
      </c>
      <c r="R61" s="93"/>
      <c r="S61" s="93"/>
      <c r="T61" s="94">
        <f>SUM(T57:T60)</f>
        <v>0</v>
      </c>
    </row>
    <row r="62" spans="1:20" ht="15" x14ac:dyDescent="0.2">
      <c r="A62" s="7"/>
      <c r="B62" s="7"/>
      <c r="C62" s="7"/>
      <c r="D62" s="29"/>
      <c r="E62" s="7"/>
      <c r="F62" s="32"/>
      <c r="G62" s="14"/>
      <c r="H62" s="7"/>
      <c r="I62" s="7"/>
      <c r="J62" s="7"/>
      <c r="K62" s="7"/>
      <c r="L62" s="7"/>
      <c r="M62" s="7"/>
      <c r="N62" s="7"/>
      <c r="O62" s="7"/>
      <c r="P62" s="7"/>
    </row>
    <row r="63" spans="1:20" ht="15" x14ac:dyDescent="0.2">
      <c r="A63" s="7" t="s">
        <v>29</v>
      </c>
      <c r="B63" s="7"/>
      <c r="C63" s="7"/>
      <c r="D63" s="29"/>
      <c r="E63" s="7"/>
      <c r="F63" s="32"/>
      <c r="G63" s="14"/>
      <c r="H63" s="7"/>
      <c r="I63" s="7"/>
      <c r="J63" s="7"/>
      <c r="K63" s="7"/>
      <c r="L63" s="7"/>
      <c r="M63" s="7"/>
      <c r="N63" s="7"/>
      <c r="O63" s="7"/>
      <c r="P63" s="7"/>
    </row>
    <row r="64" spans="1:20" ht="15" x14ac:dyDescent="0.2">
      <c r="A64" s="7"/>
      <c r="B64" s="7"/>
      <c r="C64" s="7"/>
      <c r="D64" s="29"/>
      <c r="E64" s="7"/>
      <c r="F64" s="32"/>
      <c r="G64" s="14"/>
      <c r="H64" s="7"/>
      <c r="I64" s="7"/>
      <c r="J64" s="7"/>
      <c r="K64" s="7"/>
      <c r="L64" s="7"/>
      <c r="M64" s="7"/>
      <c r="N64" s="7"/>
      <c r="O64" s="7"/>
      <c r="P64" s="7"/>
    </row>
    <row r="65" spans="1:20" ht="15.75" x14ac:dyDescent="0.25">
      <c r="A65" s="1" t="s">
        <v>12</v>
      </c>
      <c r="B65" s="1" t="s">
        <v>11</v>
      </c>
      <c r="C65" s="7"/>
      <c r="D65" s="29"/>
      <c r="E65" s="7"/>
      <c r="F65" s="32"/>
      <c r="G65" s="14"/>
      <c r="H65" s="7"/>
      <c r="J65" s="47" t="s">
        <v>17</v>
      </c>
      <c r="K65" s="48"/>
      <c r="L65" s="48"/>
      <c r="M65" s="48"/>
      <c r="N65" s="48"/>
      <c r="O65" s="49"/>
      <c r="P65" s="49"/>
      <c r="Q65" s="95" t="s">
        <v>140</v>
      </c>
      <c r="R65" s="96" t="s">
        <v>251</v>
      </c>
      <c r="S65" s="96"/>
      <c r="T65" s="97"/>
    </row>
    <row r="66" spans="1:20" ht="15" x14ac:dyDescent="0.2">
      <c r="A66" s="7"/>
      <c r="B66" s="7"/>
      <c r="C66" s="7"/>
      <c r="D66" s="29"/>
      <c r="E66" s="7"/>
      <c r="F66" s="32"/>
      <c r="G66" s="14"/>
      <c r="H66" s="14"/>
      <c r="J66" s="50"/>
      <c r="K66" s="51"/>
      <c r="L66" s="8"/>
      <c r="M66" s="51"/>
      <c r="N66" s="8"/>
      <c r="O66" s="7"/>
      <c r="P66" s="7"/>
      <c r="Q66" s="98"/>
      <c r="R66" s="99" t="s">
        <v>137</v>
      </c>
      <c r="S66" s="99"/>
      <c r="T66" s="100"/>
    </row>
    <row r="67" spans="1:20" ht="15.75" x14ac:dyDescent="0.25">
      <c r="A67" s="1" t="s">
        <v>13</v>
      </c>
      <c r="B67" s="7" t="s">
        <v>268</v>
      </c>
      <c r="C67" s="7"/>
      <c r="D67" s="29"/>
      <c r="E67" s="7"/>
      <c r="F67" s="32"/>
      <c r="G67" s="14"/>
      <c r="H67" s="7"/>
      <c r="J67" s="50"/>
      <c r="K67" s="51"/>
      <c r="L67" s="9"/>
      <c r="M67" s="51"/>
      <c r="N67" s="9"/>
      <c r="O67" s="7"/>
      <c r="P67" s="7"/>
      <c r="Q67" s="98"/>
      <c r="R67" s="99" t="s">
        <v>138</v>
      </c>
      <c r="S67" s="99"/>
      <c r="T67" s="100"/>
    </row>
    <row r="68" spans="1:20" ht="15" x14ac:dyDescent="0.2">
      <c r="A68" s="7"/>
      <c r="B68" s="7" t="s">
        <v>275</v>
      </c>
      <c r="C68" s="7"/>
      <c r="D68" s="29"/>
      <c r="E68" s="7"/>
      <c r="F68" s="32"/>
      <c r="G68" s="14"/>
      <c r="H68" s="7"/>
      <c r="J68" s="50"/>
      <c r="K68" s="51"/>
      <c r="L68" s="9"/>
      <c r="M68" s="51"/>
      <c r="N68" s="9"/>
      <c r="O68" s="7"/>
      <c r="P68" s="7"/>
      <c r="Q68" s="98"/>
      <c r="R68" s="99" t="s">
        <v>139</v>
      </c>
      <c r="S68" s="99"/>
      <c r="T68" s="100"/>
    </row>
    <row r="69" spans="1:20" ht="15" x14ac:dyDescent="0.2">
      <c r="A69" s="7"/>
      <c r="B69" s="7" t="s">
        <v>277</v>
      </c>
      <c r="C69" s="7"/>
      <c r="D69" s="29"/>
      <c r="E69" s="7"/>
      <c r="F69" s="32"/>
      <c r="G69" s="14"/>
      <c r="H69" s="7"/>
      <c r="J69" s="50"/>
      <c r="K69" s="51"/>
      <c r="L69" s="7"/>
      <c r="M69" s="51"/>
      <c r="N69" s="7"/>
      <c r="O69" s="7"/>
      <c r="P69" s="7"/>
      <c r="Q69" s="98"/>
      <c r="R69" s="101" t="s">
        <v>18</v>
      </c>
      <c r="S69" s="101"/>
      <c r="T69" s="100"/>
    </row>
    <row r="70" spans="1:20" ht="15" x14ac:dyDescent="0.2">
      <c r="A70" s="7"/>
      <c r="B70" s="7" t="s">
        <v>278</v>
      </c>
      <c r="C70" s="7"/>
      <c r="D70" s="29"/>
      <c r="E70" s="7"/>
      <c r="F70" s="32"/>
      <c r="G70" s="14"/>
      <c r="H70" s="7"/>
      <c r="J70" s="50"/>
      <c r="K70" s="51"/>
      <c r="L70" s="7"/>
      <c r="M70" s="51"/>
      <c r="N70" s="7"/>
      <c r="O70" s="7"/>
      <c r="P70" s="7"/>
      <c r="Q70" s="19" t="s">
        <v>263</v>
      </c>
      <c r="R70" s="7"/>
      <c r="S70" s="7"/>
      <c r="T70" s="52"/>
    </row>
    <row r="71" spans="1:20" ht="15" x14ac:dyDescent="0.2">
      <c r="A71" s="7"/>
      <c r="B71" s="7" t="s">
        <v>281</v>
      </c>
      <c r="C71" s="7"/>
      <c r="D71" s="29"/>
      <c r="E71" s="7"/>
      <c r="F71" s="32"/>
      <c r="G71" s="14"/>
      <c r="H71" s="7"/>
      <c r="J71" s="50"/>
      <c r="K71" s="51"/>
      <c r="L71" s="7"/>
      <c r="M71" s="51"/>
      <c r="N71" s="7"/>
      <c r="O71" s="7"/>
      <c r="P71" s="7"/>
      <c r="Q71" s="51"/>
      <c r="R71" s="7"/>
      <c r="S71" s="7"/>
      <c r="T71" s="52"/>
    </row>
    <row r="72" spans="1:20" ht="15" x14ac:dyDescent="0.2">
      <c r="A72" s="7"/>
      <c r="B72" s="7" t="s">
        <v>282</v>
      </c>
      <c r="C72" s="7"/>
      <c r="D72" s="29"/>
      <c r="E72" s="7"/>
      <c r="F72" s="32"/>
      <c r="G72" s="14"/>
      <c r="H72" s="7"/>
      <c r="J72" s="50"/>
      <c r="K72" s="51"/>
      <c r="L72" s="7"/>
      <c r="M72" s="51"/>
      <c r="N72" s="7"/>
      <c r="O72" s="7"/>
      <c r="P72" s="7"/>
      <c r="Q72" s="51"/>
      <c r="R72" s="51"/>
      <c r="S72" s="51"/>
      <c r="T72" s="53"/>
    </row>
    <row r="73" spans="1:20" ht="15.75" x14ac:dyDescent="0.25">
      <c r="A73" s="7"/>
      <c r="B73" s="7" t="s">
        <v>283</v>
      </c>
      <c r="C73" s="7"/>
      <c r="D73" s="29"/>
      <c r="E73" s="7"/>
      <c r="F73" s="32"/>
      <c r="G73" s="14"/>
      <c r="H73" s="7"/>
      <c r="J73" s="54" t="s">
        <v>14</v>
      </c>
      <c r="K73" s="7" t="str">
        <f>A2</f>
        <v>Naam</v>
      </c>
      <c r="L73" s="7"/>
      <c r="M73" s="51"/>
      <c r="N73" s="7"/>
      <c r="O73" s="7"/>
      <c r="P73" s="7"/>
      <c r="Q73" s="1" t="s">
        <v>262</v>
      </c>
      <c r="R73" s="51" t="s">
        <v>251</v>
      </c>
      <c r="S73" s="51"/>
      <c r="T73" s="53"/>
    </row>
    <row r="74" spans="1:20" ht="15.75" x14ac:dyDescent="0.25">
      <c r="A74" s="1"/>
      <c r="B74" s="7" t="s">
        <v>287</v>
      </c>
      <c r="C74" s="7"/>
      <c r="D74" s="29"/>
      <c r="E74" s="7"/>
      <c r="F74" s="32"/>
      <c r="G74" s="14"/>
      <c r="H74" s="7"/>
      <c r="J74" s="55"/>
      <c r="K74" s="51"/>
      <c r="L74" s="51"/>
      <c r="M74" s="51"/>
      <c r="N74" s="51"/>
      <c r="O74" s="51"/>
      <c r="P74" s="51"/>
      <c r="Q74" s="51"/>
      <c r="R74" s="51"/>
      <c r="S74" s="51"/>
      <c r="T74" s="53"/>
    </row>
    <row r="75" spans="1:20" ht="15.75" x14ac:dyDescent="0.25">
      <c r="A75" s="1"/>
      <c r="B75" s="7" t="s">
        <v>288</v>
      </c>
      <c r="C75" s="7"/>
      <c r="D75" s="29"/>
      <c r="E75" s="7"/>
      <c r="F75" s="32"/>
      <c r="G75" s="14"/>
      <c r="H75" s="7"/>
      <c r="J75" s="54" t="s">
        <v>10</v>
      </c>
      <c r="K75" s="7" t="str">
        <f>A3</f>
        <v>Adres</v>
      </c>
      <c r="L75" s="7"/>
      <c r="M75" s="51"/>
      <c r="N75" s="7"/>
      <c r="O75" s="1"/>
      <c r="P75" s="1"/>
      <c r="Q75" s="1" t="s">
        <v>20</v>
      </c>
      <c r="R75" s="51"/>
      <c r="S75" s="51"/>
      <c r="T75" s="53"/>
    </row>
    <row r="76" spans="1:20" ht="15.75" x14ac:dyDescent="0.25">
      <c r="B76" s="7" t="s">
        <v>250</v>
      </c>
      <c r="C76" s="7"/>
      <c r="D76" s="29"/>
      <c r="E76" s="7"/>
      <c r="F76" s="32"/>
      <c r="G76" s="14"/>
      <c r="H76" s="7"/>
      <c r="J76" s="55"/>
      <c r="K76" s="51"/>
      <c r="L76" s="7"/>
      <c r="M76" s="51"/>
      <c r="N76" s="7"/>
      <c r="O76" s="1"/>
      <c r="P76" s="1"/>
      <c r="Q76" s="51"/>
      <c r="R76" s="51" t="s">
        <v>251</v>
      </c>
      <c r="S76" s="51"/>
      <c r="T76" s="53"/>
    </row>
    <row r="77" spans="1:20" ht="15.75" x14ac:dyDescent="0.25">
      <c r="B77" s="7"/>
      <c r="C77" s="7"/>
      <c r="D77" s="29"/>
      <c r="E77" s="7"/>
      <c r="F77" s="32"/>
      <c r="G77" s="14"/>
      <c r="H77" s="7"/>
      <c r="J77" s="54" t="s">
        <v>32</v>
      </c>
      <c r="K77" s="7" t="str">
        <f>A4</f>
        <v>Woonplaats</v>
      </c>
      <c r="L77" s="7"/>
      <c r="M77" s="7"/>
      <c r="N77" s="7"/>
      <c r="O77" s="1"/>
      <c r="P77" s="1"/>
      <c r="Q77" s="51"/>
      <c r="R77" s="3"/>
      <c r="S77" s="3"/>
      <c r="T77" s="53"/>
    </row>
    <row r="78" spans="1:20" ht="15.75" x14ac:dyDescent="0.25">
      <c r="C78" s="7"/>
      <c r="D78" s="29"/>
      <c r="E78" s="7"/>
      <c r="F78" s="32"/>
      <c r="G78" s="14"/>
      <c r="H78" s="7"/>
      <c r="J78" s="55"/>
      <c r="K78" s="51"/>
      <c r="L78" s="51"/>
      <c r="M78" s="7"/>
      <c r="N78" s="7"/>
      <c r="O78" s="1"/>
      <c r="P78" s="1"/>
      <c r="Q78" s="1"/>
      <c r="R78" s="3"/>
      <c r="S78" s="3"/>
      <c r="T78" s="53"/>
    </row>
    <row r="79" spans="1:20" ht="15.75" x14ac:dyDescent="0.25">
      <c r="A79" s="1" t="s">
        <v>245</v>
      </c>
      <c r="B79" s="7" t="s">
        <v>246</v>
      </c>
      <c r="C79" s="7"/>
      <c r="D79" s="29"/>
      <c r="E79" s="7"/>
      <c r="F79" s="32"/>
      <c r="G79" s="14"/>
      <c r="H79" s="7"/>
      <c r="J79" s="56" t="s">
        <v>264</v>
      </c>
      <c r="K79" s="57" t="str">
        <f>A5</f>
        <v>E-mail adres</v>
      </c>
      <c r="L79" s="57"/>
      <c r="M79" s="57"/>
      <c r="N79" s="57"/>
      <c r="O79" s="58"/>
      <c r="P79" s="58"/>
      <c r="Q79" s="58"/>
      <c r="R79" s="59"/>
      <c r="S79" s="59"/>
      <c r="T79" s="60"/>
    </row>
    <row r="80" spans="1:20" ht="15" x14ac:dyDescent="0.2">
      <c r="B80" s="7"/>
      <c r="C80" s="7"/>
      <c r="D80" s="29"/>
      <c r="O80" s="3"/>
      <c r="P80" s="3"/>
      <c r="Q80" s="3"/>
      <c r="R80" s="3"/>
      <c r="S80" s="3"/>
    </row>
    <row r="81" spans="1:19" ht="15" x14ac:dyDescent="0.2">
      <c r="B81" s="7"/>
      <c r="C81" s="7"/>
      <c r="O81" s="3"/>
      <c r="P81" s="3"/>
      <c r="Q81" s="3"/>
      <c r="R81" s="3"/>
      <c r="S81" s="3"/>
    </row>
    <row r="82" spans="1:19" ht="15" x14ac:dyDescent="0.2">
      <c r="B82" s="7"/>
      <c r="C82" s="7"/>
      <c r="O82" s="3"/>
      <c r="P82" s="3"/>
      <c r="Q82" s="3"/>
      <c r="R82" s="3"/>
      <c r="S82" s="3"/>
    </row>
    <row r="83" spans="1:19" ht="15" x14ac:dyDescent="0.2">
      <c r="C83" s="7"/>
      <c r="O83" s="3"/>
      <c r="P83" s="3"/>
      <c r="Q83" s="3"/>
      <c r="R83" s="3"/>
      <c r="S83" s="3"/>
    </row>
    <row r="84" spans="1:19" x14ac:dyDescent="0.2">
      <c r="O84" s="3"/>
      <c r="P84" s="3"/>
      <c r="Q84" s="3"/>
      <c r="R84" s="3"/>
      <c r="S84" s="3"/>
    </row>
    <row r="86" spans="1:19" x14ac:dyDescent="0.2">
      <c r="A86" t="s">
        <v>65</v>
      </c>
      <c r="B86" t="s">
        <v>6</v>
      </c>
    </row>
    <row r="87" spans="1:19" x14ac:dyDescent="0.2">
      <c r="A87" t="s">
        <v>66</v>
      </c>
      <c r="B87" t="s">
        <v>69</v>
      </c>
    </row>
    <row r="88" spans="1:19" x14ac:dyDescent="0.2">
      <c r="A88" t="s">
        <v>71</v>
      </c>
      <c r="B88" t="s">
        <v>70</v>
      </c>
    </row>
    <row r="89" spans="1:19" x14ac:dyDescent="0.2">
      <c r="A89" t="s">
        <v>67</v>
      </c>
      <c r="B89" t="s">
        <v>31</v>
      </c>
    </row>
    <row r="90" spans="1:19" x14ac:dyDescent="0.2">
      <c r="A90" t="s">
        <v>73</v>
      </c>
      <c r="B90" t="s">
        <v>9</v>
      </c>
    </row>
    <row r="91" spans="1:19" x14ac:dyDescent="0.2">
      <c r="A91" t="s">
        <v>74</v>
      </c>
      <c r="B91" t="s">
        <v>225</v>
      </c>
    </row>
    <row r="92" spans="1:19" x14ac:dyDescent="0.2">
      <c r="A92" t="s">
        <v>72</v>
      </c>
      <c r="B92"/>
    </row>
    <row r="93" spans="1:19" x14ac:dyDescent="0.2">
      <c r="A93" t="s">
        <v>224</v>
      </c>
      <c r="B93"/>
    </row>
  </sheetData>
  <phoneticPr fontId="0" type="noConversion"/>
  <dataValidations count="4">
    <dataValidation allowBlank="1" sqref="K19:K56" xr:uid="{00000000-0002-0000-0000-000000000000}"/>
    <dataValidation type="list" allowBlank="1" showInputMessage="1" showErrorMessage="1" sqref="C82:C83" xr:uid="{00000000-0002-0000-0000-000001000000}">
      <formula1>Clausules</formula1>
    </dataValidation>
    <dataValidation type="list" allowBlank="1" showInputMessage="1" showErrorMessage="1" sqref="B19:B56" xr:uid="{B0F1B6E6-9597-461A-9045-9CA1C90E9512}">
      <formula1>$A$86:$A$93</formula1>
    </dataValidation>
    <dataValidation type="list" allowBlank="1" showInputMessage="1" showErrorMessage="1" sqref="I19:I56" xr:uid="{8B8C3DFC-E336-445F-B0CF-D97EC8290CCC}">
      <formula1>$B$86:$B$91</formula1>
    </dataValidation>
  </dataValidations>
  <pageMargins left="0.74803149606299213" right="0.74803149606299213" top="0.98425196850393704" bottom="0.98425196850393704" header="0.51181102362204722" footer="0.51181102362204722"/>
  <pageSetup paperSize="9" scale="40" orientation="landscape" verticalDpi="200" r:id="rId1"/>
  <headerFooter alignWithMargins="0">
    <oddHeader xml:space="preserve">&amp;R
</oddHeader>
    <oddFooter>&amp;LBoval NBPL 2014 Raamwerk&amp;R&amp;D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64" r:id="rId4" name="Check Box 140">
              <controlPr defaultSize="0" autoFill="0" autoLine="0" autoPict="0">
                <anchor moveWithCells="1">
                  <from>
                    <xdr:col>16</xdr:col>
                    <xdr:colOff>409575</xdr:colOff>
                    <xdr:row>65</xdr:row>
                    <xdr:rowOff>28575</xdr:rowOff>
                  </from>
                  <to>
                    <xdr:col>16</xdr:col>
                    <xdr:colOff>628650</xdr:colOff>
                    <xdr:row>66</xdr:row>
                    <xdr:rowOff>28575</xdr:rowOff>
                  </to>
                </anchor>
              </controlPr>
            </control>
          </mc:Choice>
        </mc:AlternateContent>
        <mc:AlternateContent xmlns:mc="http://schemas.openxmlformats.org/markup-compatibility/2006">
          <mc:Choice Requires="x14">
            <control shapeId="1165" r:id="rId5" name="Check Box 141">
              <controlPr defaultSize="0" autoFill="0" autoLine="0" autoPict="0">
                <anchor moveWithCells="1">
                  <from>
                    <xdr:col>16</xdr:col>
                    <xdr:colOff>409575</xdr:colOff>
                    <xdr:row>66</xdr:row>
                    <xdr:rowOff>38100</xdr:rowOff>
                  </from>
                  <to>
                    <xdr:col>16</xdr:col>
                    <xdr:colOff>581025</xdr:colOff>
                    <xdr:row>67</xdr:row>
                    <xdr:rowOff>28575</xdr:rowOff>
                  </to>
                </anchor>
              </controlPr>
            </control>
          </mc:Choice>
        </mc:AlternateContent>
        <mc:AlternateContent xmlns:mc="http://schemas.openxmlformats.org/markup-compatibility/2006">
          <mc:Choice Requires="x14">
            <control shapeId="1166" r:id="rId6" name="Check Box 142">
              <controlPr defaultSize="0" autoFill="0" autoLine="0" autoPict="0">
                <anchor moveWithCells="1">
                  <from>
                    <xdr:col>16</xdr:col>
                    <xdr:colOff>409575</xdr:colOff>
                    <xdr:row>67</xdr:row>
                    <xdr:rowOff>28575</xdr:rowOff>
                  </from>
                  <to>
                    <xdr:col>16</xdr:col>
                    <xdr:colOff>628650</xdr:colOff>
                    <xdr:row>68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98146AAF-0270-4269-A80F-1E30E680F582}">
          <x14:formula1>
            <xm:f>'Clausule lijst'!$B$3:$B$31</xm:f>
          </x14:formula1>
          <xm:sqref>B79</xm:sqref>
        </x14:dataValidation>
        <x14:dataValidation type="list" allowBlank="1" showInputMessage="1" showErrorMessage="1" xr:uid="{2D4CF37D-2C7A-48DD-A26E-747E261B162F}">
          <x14:formula1>
            <xm:f>'Clausule lijst'!$B$4:$B$30</xm:f>
          </x14:formula1>
          <xm:sqref>B79 B67 B68 B69 B70 B71 B72 B73 B74 B75 B76</xm:sqref>
        </x14:dataValidation>
        <x14:dataValidation type="list" allowBlank="1" showInputMessage="1" showErrorMessage="1" xr:uid="{AAE60323-6A33-40E6-9E5B-BFEDB250566C}">
          <x14:formula1>
            <xm:f>'Clausule lijst'!$B$4:$B$31</xm:f>
          </x14:formula1>
          <xm:sqref>B80:B82 B77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3:G30"/>
  <sheetViews>
    <sheetView workbookViewId="0">
      <selection activeCell="B4" sqref="B4"/>
    </sheetView>
  </sheetViews>
  <sheetFormatPr defaultRowHeight="12.75" x14ac:dyDescent="0.2"/>
  <cols>
    <col min="2" max="2" width="80" customWidth="1"/>
  </cols>
  <sheetData>
    <row r="3" spans="2:7" x14ac:dyDescent="0.2">
      <c r="B3" s="102" t="s">
        <v>246</v>
      </c>
    </row>
    <row r="4" spans="2:7" x14ac:dyDescent="0.2">
      <c r="B4" s="103" t="s">
        <v>266</v>
      </c>
    </row>
    <row r="5" spans="2:7" x14ac:dyDescent="0.2">
      <c r="B5" s="103" t="s">
        <v>267</v>
      </c>
    </row>
    <row r="6" spans="2:7" x14ac:dyDescent="0.2">
      <c r="B6" s="103" t="s">
        <v>268</v>
      </c>
    </row>
    <row r="7" spans="2:7" x14ac:dyDescent="0.2">
      <c r="B7" s="103" t="s">
        <v>269</v>
      </c>
      <c r="G7" s="5"/>
    </row>
    <row r="8" spans="2:7" x14ac:dyDescent="0.2">
      <c r="B8" s="103" t="s">
        <v>270</v>
      </c>
    </row>
    <row r="9" spans="2:7" x14ac:dyDescent="0.2">
      <c r="B9" s="103" t="s">
        <v>271</v>
      </c>
    </row>
    <row r="10" spans="2:7" x14ac:dyDescent="0.2">
      <c r="B10" s="103" t="s">
        <v>272</v>
      </c>
    </row>
    <row r="11" spans="2:7" x14ac:dyDescent="0.2">
      <c r="B11" s="103" t="s">
        <v>273</v>
      </c>
    </row>
    <row r="12" spans="2:7" x14ac:dyDescent="0.2">
      <c r="B12" s="103" t="s">
        <v>274</v>
      </c>
    </row>
    <row r="13" spans="2:7" x14ac:dyDescent="0.2">
      <c r="B13" s="103" t="s">
        <v>275</v>
      </c>
    </row>
    <row r="14" spans="2:7" x14ac:dyDescent="0.2">
      <c r="B14" s="103" t="s">
        <v>276</v>
      </c>
    </row>
    <row r="15" spans="2:7" x14ac:dyDescent="0.2">
      <c r="B15" s="103" t="s">
        <v>277</v>
      </c>
    </row>
    <row r="16" spans="2:7" x14ac:dyDescent="0.2">
      <c r="B16" s="103" t="s">
        <v>278</v>
      </c>
    </row>
    <row r="17" spans="2:2" x14ac:dyDescent="0.2">
      <c r="B17" s="103" t="s">
        <v>279</v>
      </c>
    </row>
    <row r="18" spans="2:2" x14ac:dyDescent="0.2">
      <c r="B18" s="103" t="s">
        <v>280</v>
      </c>
    </row>
    <row r="19" spans="2:2" x14ac:dyDescent="0.2">
      <c r="B19" s="103" t="s">
        <v>281</v>
      </c>
    </row>
    <row r="20" spans="2:2" x14ac:dyDescent="0.2">
      <c r="B20" s="103" t="s">
        <v>282</v>
      </c>
    </row>
    <row r="21" spans="2:2" x14ac:dyDescent="0.2">
      <c r="B21" s="103" t="s">
        <v>283</v>
      </c>
    </row>
    <row r="22" spans="2:2" ht="15" x14ac:dyDescent="0.25">
      <c r="B22" s="103" t="s">
        <v>296</v>
      </c>
    </row>
    <row r="23" spans="2:2" x14ac:dyDescent="0.2">
      <c r="B23" s="103" t="s">
        <v>284</v>
      </c>
    </row>
    <row r="24" spans="2:2" x14ac:dyDescent="0.2">
      <c r="B24" s="103" t="s">
        <v>285</v>
      </c>
    </row>
    <row r="25" spans="2:2" x14ac:dyDescent="0.2">
      <c r="B25" s="103" t="s">
        <v>286</v>
      </c>
    </row>
    <row r="26" spans="2:2" x14ac:dyDescent="0.2">
      <c r="B26" s="103" t="s">
        <v>287</v>
      </c>
    </row>
    <row r="27" spans="2:2" x14ac:dyDescent="0.2">
      <c r="B27" s="103" t="s">
        <v>288</v>
      </c>
    </row>
    <row r="28" spans="2:2" x14ac:dyDescent="0.2">
      <c r="B28" s="103" t="s">
        <v>289</v>
      </c>
    </row>
    <row r="29" spans="2:2" x14ac:dyDescent="0.2">
      <c r="B29" s="103" t="s">
        <v>290</v>
      </c>
    </row>
    <row r="30" spans="2:2" x14ac:dyDescent="0.2">
      <c r="B30" s="103" t="s">
        <v>250</v>
      </c>
    </row>
  </sheetData>
  <sheetProtection selectLockedCells="1" selectUnlockedCells="1"/>
  <pageMargins left="0.70866141732283472" right="0.70866141732283472" top="0.74803149606299213" bottom="0.74803149606299213" header="0.31496062992125984" footer="0.31496062992125984"/>
  <pageSetup paperSize="9" orientation="portrait" r:id="rId1"/>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9"/>
  <sheetViews>
    <sheetView workbookViewId="0"/>
  </sheetViews>
  <sheetFormatPr defaultColWidth="9.140625" defaultRowHeight="12.75" x14ac:dyDescent="0.2"/>
  <cols>
    <col min="1" max="1" width="86.42578125" style="111" customWidth="1"/>
    <col min="2" max="19" width="9.140625" style="5"/>
    <col min="20" max="20" width="78.85546875" style="5" customWidth="1"/>
    <col min="21" max="16384" width="9.140625" style="5"/>
  </cols>
  <sheetData>
    <row r="1" spans="1:21" x14ac:dyDescent="0.2">
      <c r="A1" s="104" t="s">
        <v>267</v>
      </c>
    </row>
    <row r="2" spans="1:21" x14ac:dyDescent="0.2">
      <c r="A2" s="21"/>
    </row>
    <row r="3" spans="1:21" x14ac:dyDescent="0.2">
      <c r="A3" s="61" t="s">
        <v>75</v>
      </c>
    </row>
    <row r="4" spans="1:21" x14ac:dyDescent="0.2">
      <c r="A4" s="61"/>
    </row>
    <row r="5" spans="1:21" ht="11.25" customHeight="1" x14ac:dyDescent="0.2">
      <c r="A5" s="61" t="s">
        <v>76</v>
      </c>
    </row>
    <row r="6" spans="1:21" x14ac:dyDescent="0.2">
      <c r="A6" s="61" t="s">
        <v>77</v>
      </c>
    </row>
    <row r="7" spans="1:21" x14ac:dyDescent="0.2">
      <c r="A7" s="61" t="s">
        <v>78</v>
      </c>
    </row>
    <row r="8" spans="1:21" x14ac:dyDescent="0.2">
      <c r="A8" s="61" t="s">
        <v>79</v>
      </c>
    </row>
    <row r="9" spans="1:21" x14ac:dyDescent="0.2">
      <c r="A9" s="61" t="s">
        <v>80</v>
      </c>
    </row>
    <row r="10" spans="1:21" x14ac:dyDescent="0.2">
      <c r="A10" s="61" t="s">
        <v>81</v>
      </c>
    </row>
    <row r="11" spans="1:21" x14ac:dyDescent="0.2">
      <c r="A11" s="61" t="s">
        <v>82</v>
      </c>
    </row>
    <row r="12" spans="1:21" x14ac:dyDescent="0.2">
      <c r="A12" s="61" t="s">
        <v>83</v>
      </c>
    </row>
    <row r="13" spans="1:21" x14ac:dyDescent="0.2">
      <c r="A13" s="61" t="s">
        <v>84</v>
      </c>
      <c r="T13" s="112"/>
      <c r="U13" s="112"/>
    </row>
    <row r="14" spans="1:21" x14ac:dyDescent="0.2">
      <c r="A14" s="61" t="s">
        <v>85</v>
      </c>
      <c r="T14" s="113"/>
      <c r="U14" s="113"/>
    </row>
    <row r="15" spans="1:21" x14ac:dyDescent="0.2">
      <c r="A15" s="61" t="s">
        <v>86</v>
      </c>
      <c r="T15" s="113"/>
      <c r="U15" s="113"/>
    </row>
    <row r="16" spans="1:21" x14ac:dyDescent="0.2">
      <c r="A16" s="61" t="s">
        <v>87</v>
      </c>
      <c r="T16" s="113"/>
      <c r="U16" s="113"/>
    </row>
    <row r="17" spans="1:21" x14ac:dyDescent="0.2">
      <c r="A17" s="61" t="s">
        <v>88</v>
      </c>
      <c r="T17" s="26"/>
      <c r="U17" s="23"/>
    </row>
    <row r="18" spans="1:21" x14ac:dyDescent="0.2">
      <c r="A18" s="61" t="s">
        <v>89</v>
      </c>
    </row>
    <row r="19" spans="1:21" x14ac:dyDescent="0.2">
      <c r="A19" s="61" t="s">
        <v>90</v>
      </c>
    </row>
    <row r="20" spans="1:21" x14ac:dyDescent="0.2">
      <c r="A20" s="61" t="s">
        <v>91</v>
      </c>
    </row>
    <row r="21" spans="1:21" x14ac:dyDescent="0.2">
      <c r="A21" s="61" t="s">
        <v>92</v>
      </c>
    </row>
    <row r="22" spans="1:21" x14ac:dyDescent="0.2">
      <c r="A22" s="61" t="s">
        <v>93</v>
      </c>
    </row>
    <row r="23" spans="1:21" x14ac:dyDescent="0.2">
      <c r="A23" s="61" t="s">
        <v>94</v>
      </c>
    </row>
    <row r="24" spans="1:21" ht="25.5" x14ac:dyDescent="0.2">
      <c r="A24" s="61" t="s">
        <v>95</v>
      </c>
    </row>
    <row r="25" spans="1:21" x14ac:dyDescent="0.2">
      <c r="A25" s="61" t="s">
        <v>96</v>
      </c>
    </row>
    <row r="26" spans="1:21" x14ac:dyDescent="0.2">
      <c r="A26" s="61" t="s">
        <v>97</v>
      </c>
    </row>
    <row r="27" spans="1:21" x14ac:dyDescent="0.2">
      <c r="A27" s="61" t="s">
        <v>98</v>
      </c>
    </row>
    <row r="28" spans="1:21" x14ac:dyDescent="0.2">
      <c r="A28" s="61" t="s">
        <v>99</v>
      </c>
    </row>
    <row r="29" spans="1:21" x14ac:dyDescent="0.2">
      <c r="A29" s="61" t="s">
        <v>100</v>
      </c>
    </row>
    <row r="30" spans="1:21" x14ac:dyDescent="0.2">
      <c r="A30" s="61" t="s">
        <v>101</v>
      </c>
    </row>
    <row r="31" spans="1:21" x14ac:dyDescent="0.2">
      <c r="A31" s="61" t="s">
        <v>102</v>
      </c>
    </row>
    <row r="32" spans="1:21" x14ac:dyDescent="0.2">
      <c r="A32" s="61"/>
    </row>
    <row r="33" spans="1:1" x14ac:dyDescent="0.2">
      <c r="A33" s="61" t="s">
        <v>103</v>
      </c>
    </row>
    <row r="34" spans="1:1" ht="38.25" x14ac:dyDescent="0.2">
      <c r="A34" s="61" t="s">
        <v>104</v>
      </c>
    </row>
    <row r="35" spans="1:1" x14ac:dyDescent="0.2">
      <c r="A35" s="61"/>
    </row>
    <row r="36" spans="1:1" x14ac:dyDescent="0.2">
      <c r="A36" s="61" t="s">
        <v>105</v>
      </c>
    </row>
    <row r="37" spans="1:1" ht="38.25" x14ac:dyDescent="0.2">
      <c r="A37" s="61" t="s">
        <v>106</v>
      </c>
    </row>
    <row r="38" spans="1:1" x14ac:dyDescent="0.2">
      <c r="A38" s="61"/>
    </row>
    <row r="39" spans="1:1" x14ac:dyDescent="0.2">
      <c r="A39" s="61" t="s">
        <v>107</v>
      </c>
    </row>
    <row r="40" spans="1:1" x14ac:dyDescent="0.2">
      <c r="A40" s="61" t="s">
        <v>108</v>
      </c>
    </row>
    <row r="41" spans="1:1" x14ac:dyDescent="0.2">
      <c r="A41" s="61" t="s">
        <v>109</v>
      </c>
    </row>
    <row r="42" spans="1:1" x14ac:dyDescent="0.2">
      <c r="A42" s="61" t="s">
        <v>110</v>
      </c>
    </row>
    <row r="43" spans="1:1" x14ac:dyDescent="0.2">
      <c r="A43" s="61"/>
    </row>
    <row r="44" spans="1:1" x14ac:dyDescent="0.2">
      <c r="A44" s="61" t="s">
        <v>111</v>
      </c>
    </row>
    <row r="45" spans="1:1" x14ac:dyDescent="0.2">
      <c r="A45" s="61" t="s">
        <v>112</v>
      </c>
    </row>
    <row r="46" spans="1:1" x14ac:dyDescent="0.2">
      <c r="A46" s="61" t="s">
        <v>113</v>
      </c>
    </row>
    <row r="47" spans="1:1" x14ac:dyDescent="0.2">
      <c r="A47" s="61" t="s">
        <v>114</v>
      </c>
    </row>
    <row r="48" spans="1:1" x14ac:dyDescent="0.2">
      <c r="A48" s="61" t="s">
        <v>115</v>
      </c>
    </row>
    <row r="49" spans="1:1" x14ac:dyDescent="0.2">
      <c r="A49" s="61"/>
    </row>
    <row r="50" spans="1:1" x14ac:dyDescent="0.2">
      <c r="A50" s="61" t="s">
        <v>116</v>
      </c>
    </row>
    <row r="51" spans="1:1" ht="25.5" x14ac:dyDescent="0.2">
      <c r="A51" s="61" t="s">
        <v>117</v>
      </c>
    </row>
    <row r="52" spans="1:1" x14ac:dyDescent="0.2">
      <c r="A52" s="61" t="s">
        <v>118</v>
      </c>
    </row>
    <row r="53" spans="1:1" x14ac:dyDescent="0.2">
      <c r="A53" s="61" t="s">
        <v>119</v>
      </c>
    </row>
    <row r="54" spans="1:1" x14ac:dyDescent="0.2">
      <c r="A54" s="61" t="s">
        <v>120</v>
      </c>
    </row>
    <row r="55" spans="1:1" x14ac:dyDescent="0.2">
      <c r="A55" s="61" t="s">
        <v>121</v>
      </c>
    </row>
    <row r="56" spans="1:1" x14ac:dyDescent="0.2">
      <c r="A56" s="61" t="s">
        <v>122</v>
      </c>
    </row>
    <row r="57" spans="1:1" x14ac:dyDescent="0.2">
      <c r="A57" s="61"/>
    </row>
    <row r="58" spans="1:1" x14ac:dyDescent="0.2">
      <c r="A58" s="61" t="s">
        <v>123</v>
      </c>
    </row>
    <row r="59" spans="1:1" x14ac:dyDescent="0.2">
      <c r="A59" s="61" t="s">
        <v>124</v>
      </c>
    </row>
    <row r="60" spans="1:1" x14ac:dyDescent="0.2">
      <c r="A60" s="61" t="s">
        <v>125</v>
      </c>
    </row>
    <row r="61" spans="1:1" x14ac:dyDescent="0.2">
      <c r="A61" s="61" t="s">
        <v>126</v>
      </c>
    </row>
    <row r="62" spans="1:1" x14ac:dyDescent="0.2">
      <c r="A62" s="61" t="s">
        <v>127</v>
      </c>
    </row>
    <row r="63" spans="1:1" x14ac:dyDescent="0.2">
      <c r="A63" s="61" t="s">
        <v>128</v>
      </c>
    </row>
    <row r="64" spans="1:1" x14ac:dyDescent="0.2">
      <c r="A64" s="61" t="s">
        <v>146</v>
      </c>
    </row>
    <row r="65" spans="1:1" x14ac:dyDescent="0.2">
      <c r="A65" s="61"/>
    </row>
    <row r="66" spans="1:1" x14ac:dyDescent="0.2">
      <c r="A66" s="61" t="s">
        <v>129</v>
      </c>
    </row>
    <row r="67" spans="1:1" ht="25.5" x14ac:dyDescent="0.2">
      <c r="A67" s="61" t="s">
        <v>130</v>
      </c>
    </row>
    <row r="68" spans="1:1" x14ac:dyDescent="0.2">
      <c r="A68" s="61"/>
    </row>
    <row r="69" spans="1:1" x14ac:dyDescent="0.2">
      <c r="A69" s="61" t="s">
        <v>131</v>
      </c>
    </row>
    <row r="70" spans="1:1" ht="25.5" x14ac:dyDescent="0.2">
      <c r="A70" s="61" t="s">
        <v>132</v>
      </c>
    </row>
    <row r="71" spans="1:1" ht="25.5" x14ac:dyDescent="0.2">
      <c r="A71" s="61" t="s">
        <v>133</v>
      </c>
    </row>
    <row r="72" spans="1:1" x14ac:dyDescent="0.2">
      <c r="A72" s="61" t="s">
        <v>24</v>
      </c>
    </row>
    <row r="73" spans="1:1" x14ac:dyDescent="0.2">
      <c r="A73" s="61" t="s">
        <v>25</v>
      </c>
    </row>
    <row r="74" spans="1:1" x14ac:dyDescent="0.2">
      <c r="A74" s="61" t="s">
        <v>26</v>
      </c>
    </row>
    <row r="75" spans="1:1" x14ac:dyDescent="0.2">
      <c r="A75" s="61" t="s">
        <v>27</v>
      </c>
    </row>
    <row r="76" spans="1:1" x14ac:dyDescent="0.2">
      <c r="A76" s="61" t="s">
        <v>28</v>
      </c>
    </row>
    <row r="77" spans="1:1" x14ac:dyDescent="0.2">
      <c r="A77" s="61"/>
    </row>
    <row r="78" spans="1:1" x14ac:dyDescent="0.2">
      <c r="A78" s="106" t="s">
        <v>268</v>
      </c>
    </row>
    <row r="79" spans="1:1" x14ac:dyDescent="0.2">
      <c r="A79" s="61" t="s">
        <v>149</v>
      </c>
    </row>
    <row r="80" spans="1:1" ht="25.5" x14ac:dyDescent="0.2">
      <c r="A80" s="61" t="s">
        <v>150</v>
      </c>
    </row>
    <row r="81" spans="1:1" ht="25.5" x14ac:dyDescent="0.2">
      <c r="A81" s="61" t="s">
        <v>151</v>
      </c>
    </row>
    <row r="82" spans="1:1" ht="25.5" x14ac:dyDescent="0.2">
      <c r="A82" s="61" t="s">
        <v>152</v>
      </c>
    </row>
    <row r="83" spans="1:1" ht="25.5" x14ac:dyDescent="0.2">
      <c r="A83" s="61" t="s">
        <v>153</v>
      </c>
    </row>
    <row r="84" spans="1:1" x14ac:dyDescent="0.2">
      <c r="A84" s="61" t="s">
        <v>297</v>
      </c>
    </row>
    <row r="85" spans="1:1" x14ac:dyDescent="0.2">
      <c r="A85" s="61"/>
    </row>
    <row r="86" spans="1:1" x14ac:dyDescent="0.2">
      <c r="A86" s="106" t="s">
        <v>270</v>
      </c>
    </row>
    <row r="87" spans="1:1" x14ac:dyDescent="0.2">
      <c r="A87" s="61" t="s">
        <v>149</v>
      </c>
    </row>
    <row r="88" spans="1:1" ht="25.5" x14ac:dyDescent="0.2">
      <c r="A88" s="61" t="s">
        <v>150</v>
      </c>
    </row>
    <row r="89" spans="1:1" ht="25.5" x14ac:dyDescent="0.2">
      <c r="A89" s="61" t="s">
        <v>154</v>
      </c>
    </row>
    <row r="90" spans="1:1" ht="25.5" x14ac:dyDescent="0.2">
      <c r="A90" s="61" t="s">
        <v>152</v>
      </c>
    </row>
    <row r="91" spans="1:1" ht="25.5" x14ac:dyDescent="0.2">
      <c r="A91" s="61" t="s">
        <v>153</v>
      </c>
    </row>
    <row r="92" spans="1:1" x14ac:dyDescent="0.2">
      <c r="A92" s="61" t="s">
        <v>155</v>
      </c>
    </row>
    <row r="93" spans="1:1" x14ac:dyDescent="0.2">
      <c r="A93" s="61"/>
    </row>
    <row r="94" spans="1:1" x14ac:dyDescent="0.2">
      <c r="A94" s="20"/>
    </row>
    <row r="95" spans="1:1" s="3" customFormat="1" x14ac:dyDescent="0.2">
      <c r="A95" s="105" t="s">
        <v>275</v>
      </c>
    </row>
    <row r="96" spans="1:1" ht="63.75" x14ac:dyDescent="0.2">
      <c r="A96" s="61" t="s">
        <v>44</v>
      </c>
    </row>
    <row r="97" spans="1:1" ht="76.5" x14ac:dyDescent="0.2">
      <c r="A97" s="61" t="s">
        <v>45</v>
      </c>
    </row>
    <row r="98" spans="1:1" ht="63.75" x14ac:dyDescent="0.2">
      <c r="A98" s="61" t="s">
        <v>46</v>
      </c>
    </row>
    <row r="99" spans="1:1" ht="51" x14ac:dyDescent="0.2">
      <c r="A99" s="61" t="s">
        <v>47</v>
      </c>
    </row>
    <row r="101" spans="1:1" x14ac:dyDescent="0.2">
      <c r="A101" s="106" t="s">
        <v>291</v>
      </c>
    </row>
    <row r="102" spans="1:1" ht="15" customHeight="1" x14ac:dyDescent="0.2">
      <c r="A102" s="61" t="s">
        <v>141</v>
      </c>
    </row>
    <row r="103" spans="1:1" ht="14.25" customHeight="1" x14ac:dyDescent="0.2">
      <c r="A103" s="61" t="s">
        <v>142</v>
      </c>
    </row>
    <row r="104" spans="1:1" ht="25.5" x14ac:dyDescent="0.2">
      <c r="A104" s="61" t="s">
        <v>143</v>
      </c>
    </row>
    <row r="105" spans="1:1" ht="25.5" x14ac:dyDescent="0.2">
      <c r="A105" s="61" t="s">
        <v>144</v>
      </c>
    </row>
    <row r="106" spans="1:1" x14ac:dyDescent="0.2">
      <c r="A106" s="61" t="s">
        <v>145</v>
      </c>
    </row>
    <row r="107" spans="1:1" x14ac:dyDescent="0.2">
      <c r="A107" s="61"/>
    </row>
    <row r="108" spans="1:1" x14ac:dyDescent="0.2">
      <c r="A108" s="106" t="s">
        <v>292</v>
      </c>
    </row>
    <row r="109" spans="1:1" ht="51" x14ac:dyDescent="0.2">
      <c r="A109" s="61" t="s">
        <v>37</v>
      </c>
    </row>
    <row r="110" spans="1:1" x14ac:dyDescent="0.2">
      <c r="A110" s="61"/>
    </row>
    <row r="111" spans="1:1" x14ac:dyDescent="0.2">
      <c r="A111" s="104" t="s">
        <v>278</v>
      </c>
    </row>
    <row r="112" spans="1:1" s="22" customFormat="1" ht="25.5" x14ac:dyDescent="0.2">
      <c r="A112" s="61" t="s">
        <v>197</v>
      </c>
    </row>
    <row r="113" spans="1:1" s="22" customFormat="1" x14ac:dyDescent="0.2">
      <c r="A113" s="61" t="s">
        <v>198</v>
      </c>
    </row>
    <row r="114" spans="1:1" s="22" customFormat="1" ht="51" x14ac:dyDescent="0.2">
      <c r="A114" s="61" t="s">
        <v>199</v>
      </c>
    </row>
    <row r="115" spans="1:1" s="22" customFormat="1" x14ac:dyDescent="0.2">
      <c r="A115" s="61" t="s">
        <v>200</v>
      </c>
    </row>
    <row r="116" spans="1:1" s="22" customFormat="1" x14ac:dyDescent="0.2">
      <c r="A116" s="107" t="s">
        <v>298</v>
      </c>
    </row>
    <row r="117" spans="1:1" s="22" customFormat="1" x14ac:dyDescent="0.2">
      <c r="A117" s="107" t="s">
        <v>201</v>
      </c>
    </row>
    <row r="118" spans="1:1" s="22" customFormat="1" x14ac:dyDescent="0.2">
      <c r="A118" s="107" t="s">
        <v>299</v>
      </c>
    </row>
    <row r="119" spans="1:1" s="22" customFormat="1" x14ac:dyDescent="0.2">
      <c r="A119" s="61" t="s">
        <v>202</v>
      </c>
    </row>
    <row r="120" spans="1:1" s="22" customFormat="1" x14ac:dyDescent="0.2">
      <c r="A120" s="107" t="s">
        <v>300</v>
      </c>
    </row>
    <row r="121" spans="1:1" s="22" customFormat="1" x14ac:dyDescent="0.2">
      <c r="A121" s="107" t="s">
        <v>203</v>
      </c>
    </row>
    <row r="122" spans="1:1" s="22" customFormat="1" x14ac:dyDescent="0.2">
      <c r="A122" s="107" t="s">
        <v>301</v>
      </c>
    </row>
    <row r="123" spans="1:1" s="22" customFormat="1" x14ac:dyDescent="0.2">
      <c r="A123" s="61" t="s">
        <v>204</v>
      </c>
    </row>
    <row r="124" spans="1:1" s="22" customFormat="1" ht="63.75" x14ac:dyDescent="0.2">
      <c r="A124" s="61" t="s">
        <v>205</v>
      </c>
    </row>
    <row r="125" spans="1:1" s="22" customFormat="1" x14ac:dyDescent="0.2">
      <c r="A125" s="61"/>
    </row>
    <row r="126" spans="1:1" s="22" customFormat="1" ht="25.5" x14ac:dyDescent="0.2">
      <c r="A126" s="61" t="s">
        <v>206</v>
      </c>
    </row>
    <row r="127" spans="1:1" s="22" customFormat="1" x14ac:dyDescent="0.2">
      <c r="A127" s="61" t="s">
        <v>207</v>
      </c>
    </row>
    <row r="128" spans="1:1" s="22" customFormat="1" x14ac:dyDescent="0.2">
      <c r="A128" s="61" t="s">
        <v>208</v>
      </c>
    </row>
    <row r="129" spans="1:1" s="22" customFormat="1" x14ac:dyDescent="0.2">
      <c r="A129" s="61" t="s">
        <v>209</v>
      </c>
    </row>
    <row r="130" spans="1:1" s="22" customFormat="1" x14ac:dyDescent="0.2">
      <c r="A130" s="108" t="s">
        <v>210</v>
      </c>
    </row>
    <row r="131" spans="1:1" s="22" customFormat="1" x14ac:dyDescent="0.2">
      <c r="A131" s="109"/>
    </row>
    <row r="132" spans="1:1" x14ac:dyDescent="0.2">
      <c r="A132" s="61" t="s">
        <v>211</v>
      </c>
    </row>
    <row r="133" spans="1:1" x14ac:dyDescent="0.2">
      <c r="A133" s="61"/>
    </row>
    <row r="134" spans="1:1" x14ac:dyDescent="0.2">
      <c r="A134" s="61" t="s">
        <v>223</v>
      </c>
    </row>
    <row r="135" spans="1:1" x14ac:dyDescent="0.2">
      <c r="A135" s="61"/>
    </row>
    <row r="136" spans="1:1" x14ac:dyDescent="0.2">
      <c r="A136" s="61" t="s">
        <v>212</v>
      </c>
    </row>
    <row r="137" spans="1:1" x14ac:dyDescent="0.2">
      <c r="A137" s="61" t="s">
        <v>213</v>
      </c>
    </row>
    <row r="138" spans="1:1" x14ac:dyDescent="0.2">
      <c r="A138" s="61" t="s">
        <v>214</v>
      </c>
    </row>
    <row r="139" spans="1:1" x14ac:dyDescent="0.2">
      <c r="A139" s="61" t="s">
        <v>215</v>
      </c>
    </row>
    <row r="140" spans="1:1" x14ac:dyDescent="0.2">
      <c r="A140" s="61" t="s">
        <v>216</v>
      </c>
    </row>
    <row r="141" spans="1:1" x14ac:dyDescent="0.2">
      <c r="A141" s="61" t="s">
        <v>217</v>
      </c>
    </row>
    <row r="142" spans="1:1" x14ac:dyDescent="0.2">
      <c r="A142" s="61" t="s">
        <v>218</v>
      </c>
    </row>
    <row r="143" spans="1:1" x14ac:dyDescent="0.2">
      <c r="A143" s="61" t="s">
        <v>219</v>
      </c>
    </row>
    <row r="144" spans="1:1" x14ac:dyDescent="0.2">
      <c r="A144" s="61" t="s">
        <v>220</v>
      </c>
    </row>
    <row r="145" spans="1:1" x14ac:dyDescent="0.2">
      <c r="A145" s="61" t="s">
        <v>221</v>
      </c>
    </row>
    <row r="146" spans="1:1" x14ac:dyDescent="0.2">
      <c r="A146" s="61" t="s">
        <v>222</v>
      </c>
    </row>
    <row r="147" spans="1:1" x14ac:dyDescent="0.2">
      <c r="A147" s="109"/>
    </row>
    <row r="148" spans="1:1" x14ac:dyDescent="0.2">
      <c r="A148" s="61"/>
    </row>
    <row r="149" spans="1:1" x14ac:dyDescent="0.2">
      <c r="A149" s="106" t="s">
        <v>279</v>
      </c>
    </row>
    <row r="150" spans="1:1" ht="25.5" x14ac:dyDescent="0.2">
      <c r="A150" s="61" t="s">
        <v>60</v>
      </c>
    </row>
    <row r="151" spans="1:1" ht="25.5" x14ac:dyDescent="0.2">
      <c r="A151" s="61" t="s">
        <v>61</v>
      </c>
    </row>
    <row r="152" spans="1:1" ht="25.5" x14ac:dyDescent="0.2">
      <c r="A152" s="61" t="s">
        <v>62</v>
      </c>
    </row>
    <row r="153" spans="1:1" x14ac:dyDescent="0.2">
      <c r="A153" s="61" t="s">
        <v>63</v>
      </c>
    </row>
    <row r="154" spans="1:1" x14ac:dyDescent="0.2">
      <c r="A154" s="21"/>
    </row>
    <row r="155" spans="1:1" x14ac:dyDescent="0.2">
      <c r="A155" s="106" t="s">
        <v>293</v>
      </c>
    </row>
    <row r="156" spans="1:1" x14ac:dyDescent="0.2">
      <c r="A156" s="61" t="s">
        <v>162</v>
      </c>
    </row>
    <row r="157" spans="1:1" x14ac:dyDescent="0.2">
      <c r="A157" s="61" t="s">
        <v>163</v>
      </c>
    </row>
    <row r="158" spans="1:1" x14ac:dyDescent="0.2">
      <c r="A158" s="61" t="s">
        <v>167</v>
      </c>
    </row>
    <row r="159" spans="1:1" x14ac:dyDescent="0.2">
      <c r="A159" s="61" t="s">
        <v>164</v>
      </c>
    </row>
    <row r="160" spans="1:1" x14ac:dyDescent="0.2">
      <c r="A160" s="61" t="s">
        <v>168</v>
      </c>
    </row>
    <row r="161" spans="1:1" x14ac:dyDescent="0.2">
      <c r="A161" s="61" t="s">
        <v>169</v>
      </c>
    </row>
    <row r="162" spans="1:1" x14ac:dyDescent="0.2">
      <c r="A162" s="61" t="s">
        <v>170</v>
      </c>
    </row>
    <row r="163" spans="1:1" x14ac:dyDescent="0.2">
      <c r="A163" s="61" t="s">
        <v>171</v>
      </c>
    </row>
    <row r="164" spans="1:1" x14ac:dyDescent="0.2">
      <c r="A164" s="61" t="s">
        <v>165</v>
      </c>
    </row>
    <row r="165" spans="1:1" x14ac:dyDescent="0.2">
      <c r="A165" s="61" t="s">
        <v>172</v>
      </c>
    </row>
    <row r="166" spans="1:1" x14ac:dyDescent="0.2">
      <c r="A166" s="61" t="s">
        <v>173</v>
      </c>
    </row>
    <row r="167" spans="1:1" x14ac:dyDescent="0.2">
      <c r="A167" s="61" t="s">
        <v>174</v>
      </c>
    </row>
    <row r="168" spans="1:1" x14ac:dyDescent="0.2">
      <c r="A168" s="61" t="s">
        <v>166</v>
      </c>
    </row>
    <row r="169" spans="1:1" x14ac:dyDescent="0.2">
      <c r="A169" s="61" t="s">
        <v>175</v>
      </c>
    </row>
    <row r="170" spans="1:1" x14ac:dyDescent="0.2">
      <c r="A170" s="61" t="s">
        <v>176</v>
      </c>
    </row>
    <row r="171" spans="1:1" x14ac:dyDescent="0.2">
      <c r="A171" s="61" t="s">
        <v>177</v>
      </c>
    </row>
    <row r="172" spans="1:1" x14ac:dyDescent="0.2">
      <c r="A172" s="61" t="s">
        <v>178</v>
      </c>
    </row>
    <row r="173" spans="1:1" x14ac:dyDescent="0.2">
      <c r="A173" s="61" t="s">
        <v>179</v>
      </c>
    </row>
    <row r="174" spans="1:1" x14ac:dyDescent="0.2">
      <c r="A174" s="61" t="s">
        <v>180</v>
      </c>
    </row>
    <row r="175" spans="1:1" x14ac:dyDescent="0.2">
      <c r="A175" s="61" t="s">
        <v>181</v>
      </c>
    </row>
    <row r="176" spans="1:1" x14ac:dyDescent="0.2">
      <c r="A176" s="61" t="s">
        <v>182</v>
      </c>
    </row>
    <row r="177" spans="1:1" x14ac:dyDescent="0.2">
      <c r="A177" s="61"/>
    </row>
    <row r="178" spans="1:1" x14ac:dyDescent="0.2">
      <c r="A178" s="106" t="s">
        <v>281</v>
      </c>
    </row>
    <row r="179" spans="1:1" x14ac:dyDescent="0.2">
      <c r="A179" s="61" t="s">
        <v>38</v>
      </c>
    </row>
    <row r="180" spans="1:1" x14ac:dyDescent="0.2">
      <c r="A180" s="61" t="s">
        <v>39</v>
      </c>
    </row>
    <row r="181" spans="1:1" x14ac:dyDescent="0.2">
      <c r="A181" s="61" t="s">
        <v>40</v>
      </c>
    </row>
    <row r="182" spans="1:1" x14ac:dyDescent="0.2">
      <c r="A182" s="61" t="s">
        <v>41</v>
      </c>
    </row>
    <row r="183" spans="1:1" x14ac:dyDescent="0.2">
      <c r="A183" s="61" t="s">
        <v>42</v>
      </c>
    </row>
    <row r="184" spans="1:1" x14ac:dyDescent="0.2">
      <c r="A184" s="61" t="s">
        <v>43</v>
      </c>
    </row>
    <row r="185" spans="1:1" x14ac:dyDescent="0.2">
      <c r="A185" s="61"/>
    </row>
    <row r="186" spans="1:1" ht="25.5" x14ac:dyDescent="0.2">
      <c r="A186" s="106" t="s">
        <v>294</v>
      </c>
    </row>
    <row r="187" spans="1:1" x14ac:dyDescent="0.2">
      <c r="A187" s="61" t="s">
        <v>48</v>
      </c>
    </row>
    <row r="188" spans="1:1" ht="25.5" x14ac:dyDescent="0.2">
      <c r="A188" s="61" t="s">
        <v>49</v>
      </c>
    </row>
    <row r="189" spans="1:1" x14ac:dyDescent="0.2">
      <c r="A189" s="61" t="s">
        <v>50</v>
      </c>
    </row>
    <row r="190" spans="1:1" ht="25.5" x14ac:dyDescent="0.2">
      <c r="A190" s="61" t="s">
        <v>51</v>
      </c>
    </row>
    <row r="191" spans="1:1" ht="25.5" x14ac:dyDescent="0.2">
      <c r="A191" s="61" t="s">
        <v>52</v>
      </c>
    </row>
    <row r="192" spans="1:1" ht="25.5" x14ac:dyDescent="0.2">
      <c r="A192" s="61" t="s">
        <v>53</v>
      </c>
    </row>
    <row r="193" spans="1:1" x14ac:dyDescent="0.2">
      <c r="A193" s="61" t="s">
        <v>54</v>
      </c>
    </row>
    <row r="194" spans="1:1" x14ac:dyDescent="0.2">
      <c r="A194" s="61" t="s">
        <v>55</v>
      </c>
    </row>
    <row r="195" spans="1:1" ht="63.75" x14ac:dyDescent="0.2">
      <c r="A195" s="61" t="s">
        <v>56</v>
      </c>
    </row>
    <row r="196" spans="1:1" x14ac:dyDescent="0.2">
      <c r="A196" s="61" t="s">
        <v>57</v>
      </c>
    </row>
    <row r="197" spans="1:1" x14ac:dyDescent="0.2">
      <c r="A197" s="61" t="s">
        <v>58</v>
      </c>
    </row>
    <row r="198" spans="1:1" x14ac:dyDescent="0.2">
      <c r="A198" s="61" t="s">
        <v>59</v>
      </c>
    </row>
    <row r="200" spans="1:1" x14ac:dyDescent="0.2">
      <c r="A200" s="106" t="s">
        <v>284</v>
      </c>
    </row>
    <row r="201" spans="1:1" ht="25.5" x14ac:dyDescent="0.2">
      <c r="A201" s="61" t="s">
        <v>134</v>
      </c>
    </row>
    <row r="202" spans="1:1" ht="25.5" x14ac:dyDescent="0.2">
      <c r="A202" s="61" t="s">
        <v>135</v>
      </c>
    </row>
    <row r="203" spans="1:1" ht="25.5" x14ac:dyDescent="0.2">
      <c r="A203" s="61" t="s">
        <v>136</v>
      </c>
    </row>
    <row r="204" spans="1:1" x14ac:dyDescent="0.2">
      <c r="A204" s="61"/>
    </row>
    <row r="205" spans="1:1" x14ac:dyDescent="0.2">
      <c r="A205" s="106" t="s">
        <v>285</v>
      </c>
    </row>
    <row r="206" spans="1:1" x14ac:dyDescent="0.2">
      <c r="A206" s="61" t="s">
        <v>185</v>
      </c>
    </row>
    <row r="207" spans="1:1" x14ac:dyDescent="0.2">
      <c r="A207" s="61" t="s">
        <v>186</v>
      </c>
    </row>
    <row r="208" spans="1:1" x14ac:dyDescent="0.2">
      <c r="A208" s="61" t="s">
        <v>187</v>
      </c>
    </row>
    <row r="209" spans="1:1" ht="25.5" x14ac:dyDescent="0.2">
      <c r="A209" s="61" t="s">
        <v>188</v>
      </c>
    </row>
    <row r="210" spans="1:1" ht="25.5" x14ac:dyDescent="0.2">
      <c r="A210" s="61" t="s">
        <v>189</v>
      </c>
    </row>
    <row r="211" spans="1:1" x14ac:dyDescent="0.2">
      <c r="A211" s="61" t="s">
        <v>190</v>
      </c>
    </row>
    <row r="212" spans="1:1" x14ac:dyDescent="0.2">
      <c r="A212" s="61"/>
    </row>
    <row r="213" spans="1:1" x14ac:dyDescent="0.2">
      <c r="A213" s="61" t="s">
        <v>191</v>
      </c>
    </row>
    <row r="214" spans="1:1" x14ac:dyDescent="0.2">
      <c r="A214" s="61" t="s">
        <v>192</v>
      </c>
    </row>
    <row r="215" spans="1:1" x14ac:dyDescent="0.2">
      <c r="A215" s="61" t="s">
        <v>193</v>
      </c>
    </row>
    <row r="216" spans="1:1" ht="25.5" x14ac:dyDescent="0.2">
      <c r="A216" s="61" t="s">
        <v>194</v>
      </c>
    </row>
    <row r="217" spans="1:1" x14ac:dyDescent="0.2">
      <c r="A217" s="61" t="s">
        <v>195</v>
      </c>
    </row>
    <row r="218" spans="1:1" x14ac:dyDescent="0.2">
      <c r="A218" s="61" t="s">
        <v>196</v>
      </c>
    </row>
    <row r="219" spans="1:1" x14ac:dyDescent="0.2">
      <c r="A219" s="61"/>
    </row>
    <row r="220" spans="1:1" x14ac:dyDescent="0.2">
      <c r="A220" s="106" t="s">
        <v>286</v>
      </c>
    </row>
    <row r="221" spans="1:1" x14ac:dyDescent="0.2">
      <c r="A221" s="61" t="s">
        <v>183</v>
      </c>
    </row>
    <row r="222" spans="1:1" ht="25.5" x14ac:dyDescent="0.2">
      <c r="A222" s="61" t="s">
        <v>302</v>
      </c>
    </row>
    <row r="223" spans="1:1" ht="25.5" x14ac:dyDescent="0.2">
      <c r="A223" s="61" t="s">
        <v>303</v>
      </c>
    </row>
    <row r="224" spans="1:1" ht="25.5" x14ac:dyDescent="0.2">
      <c r="A224" s="61" t="s">
        <v>304</v>
      </c>
    </row>
    <row r="225" spans="1:1" x14ac:dyDescent="0.2">
      <c r="A225" s="61" t="s">
        <v>305</v>
      </c>
    </row>
    <row r="226" spans="1:1" x14ac:dyDescent="0.2">
      <c r="A226" s="61"/>
    </row>
    <row r="227" spans="1:1" x14ac:dyDescent="0.2">
      <c r="A227" s="61" t="s">
        <v>184</v>
      </c>
    </row>
    <row r="228" spans="1:1" x14ac:dyDescent="0.2">
      <c r="A228" s="61" t="s">
        <v>306</v>
      </c>
    </row>
    <row r="229" spans="1:1" x14ac:dyDescent="0.2">
      <c r="A229" s="61" t="s">
        <v>307</v>
      </c>
    </row>
    <row r="230" spans="1:1" ht="25.5" x14ac:dyDescent="0.2">
      <c r="A230" s="61" t="s">
        <v>308</v>
      </c>
    </row>
    <row r="231" spans="1:1" x14ac:dyDescent="0.2">
      <c r="A231" s="61" t="s">
        <v>309</v>
      </c>
    </row>
    <row r="232" spans="1:1" x14ac:dyDescent="0.2">
      <c r="A232" s="61" t="s">
        <v>310</v>
      </c>
    </row>
    <row r="234" spans="1:1" x14ac:dyDescent="0.2">
      <c r="A234" s="106" t="s">
        <v>287</v>
      </c>
    </row>
    <row r="235" spans="1:1" ht="25.5" x14ac:dyDescent="0.2">
      <c r="A235" s="61" t="s">
        <v>160</v>
      </c>
    </row>
    <row r="236" spans="1:1" ht="25.5" x14ac:dyDescent="0.2">
      <c r="A236" s="61" t="s">
        <v>161</v>
      </c>
    </row>
    <row r="237" spans="1:1" ht="25.5" x14ac:dyDescent="0.2">
      <c r="A237" s="110" t="s">
        <v>156</v>
      </c>
    </row>
    <row r="238" spans="1:1" ht="25.5" x14ac:dyDescent="0.2">
      <c r="A238" s="61" t="s">
        <v>159</v>
      </c>
    </row>
    <row r="239" spans="1:1" x14ac:dyDescent="0.2">
      <c r="A239" s="61" t="s">
        <v>157</v>
      </c>
    </row>
    <row r="241" spans="1:4" x14ac:dyDescent="0.2">
      <c r="A241" s="106" t="s">
        <v>288</v>
      </c>
    </row>
    <row r="242" spans="1:4" ht="25.5" x14ac:dyDescent="0.2">
      <c r="A242" s="61" t="s">
        <v>158</v>
      </c>
    </row>
    <row r="244" spans="1:4" x14ac:dyDescent="0.2">
      <c r="A244" s="106" t="s">
        <v>289</v>
      </c>
      <c r="D244" s="3"/>
    </row>
    <row r="245" spans="1:4" ht="25.5" x14ac:dyDescent="0.2">
      <c r="A245" s="111" t="s">
        <v>226</v>
      </c>
    </row>
    <row r="246" spans="1:4" ht="38.25" x14ac:dyDescent="0.2">
      <c r="A246" s="111" t="s">
        <v>227</v>
      </c>
    </row>
    <row r="247" spans="1:4" ht="25.5" x14ac:dyDescent="0.2">
      <c r="A247" s="111" t="s">
        <v>228</v>
      </c>
    </row>
    <row r="248" spans="1:4" ht="25.5" x14ac:dyDescent="0.2">
      <c r="A248" s="111" t="s">
        <v>229</v>
      </c>
    </row>
    <row r="249" spans="1:4" x14ac:dyDescent="0.2">
      <c r="A249" s="111" t="s">
        <v>230</v>
      </c>
    </row>
    <row r="250" spans="1:4" x14ac:dyDescent="0.2">
      <c r="A250" s="111" t="s">
        <v>231</v>
      </c>
    </row>
    <row r="251" spans="1:4" x14ac:dyDescent="0.2">
      <c r="A251" s="111" t="s">
        <v>232</v>
      </c>
    </row>
    <row r="252" spans="1:4" x14ac:dyDescent="0.2">
      <c r="A252" s="111" t="s">
        <v>233</v>
      </c>
    </row>
    <row r="253" spans="1:4" x14ac:dyDescent="0.2">
      <c r="A253" s="111" t="s">
        <v>234</v>
      </c>
    </row>
    <row r="254" spans="1:4" x14ac:dyDescent="0.2">
      <c r="A254" s="111" t="s">
        <v>235</v>
      </c>
    </row>
    <row r="255" spans="1:4" x14ac:dyDescent="0.2">
      <c r="A255" s="111" t="s">
        <v>236</v>
      </c>
    </row>
    <row r="256" spans="1:4" ht="25.5" x14ac:dyDescent="0.2">
      <c r="A256" s="111" t="s">
        <v>237</v>
      </c>
    </row>
    <row r="257" spans="1:1" ht="25.5" x14ac:dyDescent="0.2">
      <c r="A257" s="111" t="s">
        <v>238</v>
      </c>
    </row>
    <row r="258" spans="1:1" ht="38.25" x14ac:dyDescent="0.2">
      <c r="A258" s="111" t="s">
        <v>239</v>
      </c>
    </row>
    <row r="259" spans="1:1" ht="38.25" x14ac:dyDescent="0.2">
      <c r="A259" s="111" t="s">
        <v>240</v>
      </c>
    </row>
    <row r="260" spans="1:1" ht="25.5" x14ac:dyDescent="0.2">
      <c r="A260" s="111" t="s">
        <v>241</v>
      </c>
    </row>
    <row r="261" spans="1:1" ht="38.25" x14ac:dyDescent="0.2">
      <c r="A261" s="111" t="s">
        <v>242</v>
      </c>
    </row>
    <row r="262" spans="1:1" ht="25.5" x14ac:dyDescent="0.2">
      <c r="A262" s="111" t="s">
        <v>243</v>
      </c>
    </row>
    <row r="265" spans="1:1" x14ac:dyDescent="0.2">
      <c r="A265" s="106" t="s">
        <v>295</v>
      </c>
    </row>
    <row r="266" spans="1:1" ht="51" x14ac:dyDescent="0.2">
      <c r="A266" s="61" t="s">
        <v>244</v>
      </c>
    </row>
    <row r="269" spans="1:1" x14ac:dyDescent="0.2">
      <c r="A269" s="106" t="s">
        <v>250</v>
      </c>
    </row>
    <row r="270" spans="1:1" ht="51" x14ac:dyDescent="0.2">
      <c r="A270" s="61" t="s">
        <v>252</v>
      </c>
    </row>
    <row r="271" spans="1:1" x14ac:dyDescent="0.2">
      <c r="A271" s="61" t="s">
        <v>253</v>
      </c>
    </row>
    <row r="272" spans="1:1" x14ac:dyDescent="0.2">
      <c r="A272" s="62" t="s">
        <v>259</v>
      </c>
    </row>
    <row r="273" spans="1:1" ht="25.5" x14ac:dyDescent="0.2">
      <c r="A273" s="62" t="s">
        <v>260</v>
      </c>
    </row>
    <row r="274" spans="1:1" x14ac:dyDescent="0.2">
      <c r="A274" s="62" t="s">
        <v>261</v>
      </c>
    </row>
    <row r="275" spans="1:1" ht="51" x14ac:dyDescent="0.2">
      <c r="A275" s="61" t="s">
        <v>254</v>
      </c>
    </row>
    <row r="276" spans="1:1" x14ac:dyDescent="0.2">
      <c r="A276" s="62" t="s">
        <v>257</v>
      </c>
    </row>
    <row r="277" spans="1:1" x14ac:dyDescent="0.2">
      <c r="A277" s="62" t="s">
        <v>258</v>
      </c>
    </row>
    <row r="278" spans="1:1" ht="38.25" x14ac:dyDescent="0.2">
      <c r="A278" s="61" t="s">
        <v>255</v>
      </c>
    </row>
    <row r="279" spans="1:1" ht="25.5" x14ac:dyDescent="0.2">
      <c r="A279" s="61" t="s">
        <v>256</v>
      </c>
    </row>
  </sheetData>
  <mergeCells count="4">
    <mergeCell ref="T13:U13"/>
    <mergeCell ref="T14:U14"/>
    <mergeCell ref="T15:U15"/>
    <mergeCell ref="T16:U16"/>
  </mergeCells>
  <hyperlinks>
    <hyperlink ref="A237" r:id="rId1" display="http://www.cbs.nl/" xr:uid="{00000000-0004-0000-0200-000000000000}"/>
    <hyperlink ref="A130" r:id="rId2" display="http://www.vnab.nl/" xr:uid="{00000000-0004-0000-0200-000001000000}"/>
  </hyperlinks>
  <pageMargins left="0.7" right="0.7" top="0.75" bottom="0.75"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Offerteblad NBPL Flanker</vt:lpstr>
      <vt:lpstr>Clausule lijst</vt:lpstr>
      <vt:lpstr>Clausules</vt:lpstr>
      <vt:lpstr>'Offerteblad NBPL Flanker'!Afdrukbereik</vt:lpstr>
      <vt:lpstr>Clausules</vt:lpstr>
      <vt:lpstr>Clausules!OLE_LINK1</vt:lpstr>
    </vt:vector>
  </TitlesOfParts>
  <Company>Boval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Remon Drenth</dc:creator>
  <cp:lastModifiedBy>Geerke Visser</cp:lastModifiedBy>
  <cp:lastPrinted>2025-01-28T14:32:31Z</cp:lastPrinted>
  <dcterms:created xsi:type="dcterms:W3CDTF">2008-01-29T14:50:34Z</dcterms:created>
  <dcterms:modified xsi:type="dcterms:W3CDTF">2025-10-06T07:23:35Z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639e95-9c75-445c-b0f8-6e0e1ed891d0_Enabled">
    <vt:lpwstr>true</vt:lpwstr>
  </property>
  <property fmtid="{D5CDD505-2E9C-101B-9397-08002B2CF9AE}" pid="3" name="MSIP_Label_98639e95-9c75-445c-b0f8-6e0e1ed891d0_SetDate">
    <vt:lpwstr>2025-10-06T07:20:47Z</vt:lpwstr>
  </property>
  <property fmtid="{D5CDD505-2E9C-101B-9397-08002B2CF9AE}" pid="4" name="MSIP_Label_98639e95-9c75-445c-b0f8-6e0e1ed891d0_Method">
    <vt:lpwstr>Standard</vt:lpwstr>
  </property>
  <property fmtid="{D5CDD505-2E9C-101B-9397-08002B2CF9AE}" pid="5" name="MSIP_Label_98639e95-9c75-445c-b0f8-6e0e1ed891d0_Name">
    <vt:lpwstr>Intern (Bedrijfsvertrouwelijk)</vt:lpwstr>
  </property>
  <property fmtid="{D5CDD505-2E9C-101B-9397-08002B2CF9AE}" pid="6" name="MSIP_Label_98639e95-9c75-445c-b0f8-6e0e1ed891d0_SiteId">
    <vt:lpwstr>0fc5891b-b9b3-424f-ab9c-8f9a6257ad51</vt:lpwstr>
  </property>
  <property fmtid="{D5CDD505-2E9C-101B-9397-08002B2CF9AE}" pid="7" name="MSIP_Label_98639e95-9c75-445c-b0f8-6e0e1ed891d0_ActionId">
    <vt:lpwstr>9330f7a6-fa90-4ea0-ad6b-a87717340e8d</vt:lpwstr>
  </property>
  <property fmtid="{D5CDD505-2E9C-101B-9397-08002B2CF9AE}" pid="8" name="MSIP_Label_98639e95-9c75-445c-b0f8-6e0e1ed891d0_ContentBits">
    <vt:lpwstr>0</vt:lpwstr>
  </property>
  <property fmtid="{D5CDD505-2E9C-101B-9397-08002B2CF9AE}" pid="9" name="MSIP_Label_98639e95-9c75-445c-b0f8-6e0e1ed891d0_Tag">
    <vt:lpwstr>10, 3, 0, 1</vt:lpwstr>
  </property>
</Properties>
</file>